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arcu\Dropbox\Espaço AssTec\Marcus\Balada Segura\Relatórios\2021\03 - Mar\"/>
    </mc:Choice>
  </mc:AlternateContent>
  <xr:revisionPtr revIDLastSave="0" documentId="8_{5EC6B7C0-409C-467E-A2EB-4D587752BB77}" xr6:coauthVersionLast="46" xr6:coauthVersionMax="46" xr10:uidLastSave="{00000000-0000-0000-0000-000000000000}"/>
  <bookViews>
    <workbookView xWindow="2724" yWindow="348" windowWidth="20508" windowHeight="15840" xr2:uid="{0AD68A3E-B91F-456B-A90B-88C870F3A031}"/>
  </bookViews>
  <sheets>
    <sheet name="Relatório" sheetId="1" r:id="rId1"/>
  </sheets>
  <externalReferences>
    <externalReference r:id="rId2"/>
  </externalReferences>
  <definedNames>
    <definedName name="_xlnm.Print_Area" localSheetId="0">Relatório!$A$1:$AA$43</definedName>
    <definedName name="BASE">'[1]Base da Base'!$A$7:$M$68</definedName>
    <definedName name="LITORAL">'[1]Base da Base'!$A$73:$M$78</definedName>
    <definedName name="MUNICIPIOS">'[1]Colar dados'!$A$6:$M$42</definedName>
    <definedName name="TIT">'[1]Base da Base'!$B$6:$M$6</definedName>
    <definedName name="_xlnm.Print_Titles" localSheetId="0">Relatório!$1:$3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2" i="1" l="1"/>
  <c r="U42" i="1"/>
  <c r="H42" i="1"/>
  <c r="I42" i="1" s="1"/>
  <c r="F42" i="1"/>
  <c r="C42" i="1"/>
  <c r="R42" i="1" l="1"/>
  <c r="D42" i="1"/>
  <c r="E42" i="1" s="1"/>
  <c r="J42" i="1"/>
  <c r="K42" i="1" s="1"/>
  <c r="L42" i="1"/>
  <c r="M42" i="1" s="1"/>
  <c r="V42" i="1"/>
  <c r="G42" i="1"/>
  <c r="N42" i="1"/>
  <c r="O42" i="1" s="1"/>
  <c r="X42" i="1"/>
  <c r="P42" i="1"/>
  <c r="Q42" i="1" s="1"/>
  <c r="W42" i="1" l="1"/>
  <c r="Z42" i="1"/>
  <c r="Y42" i="1"/>
  <c r="T42" i="1"/>
  <c r="S42" i="1"/>
</calcChain>
</file>

<file path=xl/sharedStrings.xml><?xml version="1.0" encoding="utf-8"?>
<sst xmlns="http://schemas.openxmlformats.org/spreadsheetml/2006/main" count="67" uniqueCount="56">
  <si>
    <t>Dados da Operação Balada Segura por Local (2ª fase) - até março 2021</t>
  </si>
  <si>
    <t>Municípios</t>
  </si>
  <si>
    <t>Início</t>
  </si>
  <si>
    <t xml:space="preserve">Veíc. Abordados </t>
  </si>
  <si>
    <t>Veíc. Autuados</t>
  </si>
  <si>
    <t>% / abord.</t>
  </si>
  <si>
    <t>Veíc. Recolhidos</t>
  </si>
  <si>
    <t>CNHs Recolhidas</t>
  </si>
  <si>
    <t>CRLVs Recolhidas</t>
  </si>
  <si>
    <t>Total Autuações</t>
  </si>
  <si>
    <t>Testes de etilôm. realizados</t>
  </si>
  <si>
    <t>Autuados por Recusa - Art. 165 c/c Art. 277</t>
  </si>
  <si>
    <t>Autuados por Teste - Art. 165</t>
  </si>
  <si>
    <t>% / teste</t>
  </si>
  <si>
    <t xml:space="preserve">Autuados Crime - Art. 165 e art. 306 </t>
  </si>
  <si>
    <t>Total autuados por teste</t>
  </si>
  <si>
    <t>Número de Blitze</t>
  </si>
  <si>
    <t>PORTO ALEGRE</t>
  </si>
  <si>
    <t>CANOAS</t>
  </si>
  <si>
    <t>ALEGRETE</t>
  </si>
  <si>
    <t>IJUI</t>
  </si>
  <si>
    <t>ESTEIO</t>
  </si>
  <si>
    <t>GUAIBA</t>
  </si>
  <si>
    <t>ERECHIM</t>
  </si>
  <si>
    <t>PASSO FUNDO</t>
  </si>
  <si>
    <t>RIO GRANDE</t>
  </si>
  <si>
    <t>PELOTAS</t>
  </si>
  <si>
    <t>URUGUAIANA</t>
  </si>
  <si>
    <t>ALVORADA</t>
  </si>
  <si>
    <t>SANTANA DO LIVRAMENTO</t>
  </si>
  <si>
    <t>SANTA CRUZ DO SUL</t>
  </si>
  <si>
    <t>SANTA MARIA</t>
  </si>
  <si>
    <t>CACHOEIRA DO SUL</t>
  </si>
  <si>
    <t>CARAZINHO</t>
  </si>
  <si>
    <t>CRUZ ALTA</t>
  </si>
  <si>
    <t>ELDORADO DO SUL</t>
  </si>
  <si>
    <t>NOVO HAMBURGO</t>
  </si>
  <si>
    <t>SAO LEOPOLDO</t>
  </si>
  <si>
    <t>BENTO GONCALVES</t>
  </si>
  <si>
    <t>VACARIA</t>
  </si>
  <si>
    <t>LAJEADO</t>
  </si>
  <si>
    <t>BAGE</t>
  </si>
  <si>
    <t>CAXIAS DO SUL</t>
  </si>
  <si>
    <t>GRAVATAI</t>
  </si>
  <si>
    <t>ESTANCIA VELHA</t>
  </si>
  <si>
    <t>ITAQUI</t>
  </si>
  <si>
    <t>GRAMADO</t>
  </si>
  <si>
    <t>CAMAQUA</t>
  </si>
  <si>
    <t>CACHOEIRINHA</t>
  </si>
  <si>
    <t>VIAMAO</t>
  </si>
  <si>
    <t>SAO BORJA</t>
  </si>
  <si>
    <t>GARIBALDI</t>
  </si>
  <si>
    <t>SAPUCAIA DO SUL</t>
  </si>
  <si>
    <t>Litoral</t>
  </si>
  <si>
    <t>RS</t>
  </si>
  <si>
    <t>Obs.: Dados sujeitos a alteração devido à mudança de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</si>
</sst>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1" tint="0.3499862666707357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Tahoma"/>
      <family val="2"/>
    </font>
    <font>
      <sz val="12"/>
      <color theme="1" tint="0.34998626667073579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i/>
      <sz val="10"/>
      <color theme="1"/>
      <name val="Tahoma"/>
      <family val="2"/>
    </font>
    <font>
      <sz val="13"/>
      <color theme="1"/>
      <name val="Tahoma"/>
      <family val="2"/>
    </font>
    <font>
      <sz val="9"/>
      <color theme="1" tint="0.34998626667073579"/>
      <name val="Tahoma"/>
      <family val="2"/>
    </font>
    <font>
      <sz val="9"/>
      <color theme="0" tint="-0.249977111117893"/>
      <name val="Tahoma"/>
      <family val="2"/>
    </font>
    <font>
      <sz val="10"/>
      <color theme="0" tint="-0.3499862666707357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164" fontId="4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164" fontId="4" fillId="4" borderId="6" xfId="2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14" fontId="6" fillId="5" borderId="8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8" xfId="0" applyNumberFormat="1" applyFont="1" applyBorder="1" applyAlignment="1">
      <alignment horizontal="center" vertical="center"/>
    </xf>
    <xf numFmtId="164" fontId="8" fillId="4" borderId="9" xfId="2" applyNumberFormat="1" applyFont="1" applyFill="1" applyBorder="1" applyAlignment="1">
      <alignment horizontal="center" vertical="center"/>
    </xf>
    <xf numFmtId="164" fontId="8" fillId="4" borderId="10" xfId="2" applyNumberFormat="1" applyFont="1" applyFill="1" applyBorder="1" applyAlignment="1">
      <alignment horizontal="center" vertical="center"/>
    </xf>
    <xf numFmtId="164" fontId="8" fillId="4" borderId="11" xfId="2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5" borderId="12" xfId="0" applyNumberFormat="1" applyFont="1" applyFill="1" applyBorder="1" applyAlignment="1" applyProtection="1">
      <alignment horizontal="centerContinuous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14" fontId="6" fillId="5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Font="1"/>
    <xf numFmtId="0" fontId="7" fillId="0" borderId="0" xfId="0" applyFont="1"/>
    <xf numFmtId="164" fontId="8" fillId="0" borderId="0" xfId="2" applyNumberFormat="1" applyFont="1"/>
    <xf numFmtId="0" fontId="8" fillId="0" borderId="0" xfId="0" applyFont="1"/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>
      <alignment horizontal="center" vertical="center"/>
    </xf>
    <xf numFmtId="164" fontId="8" fillId="4" borderId="17" xfId="2" applyNumberFormat="1" applyFont="1" applyFill="1" applyBorder="1" applyAlignment="1">
      <alignment horizontal="center" vertical="center"/>
    </xf>
    <xf numFmtId="164" fontId="8" fillId="4" borderId="18" xfId="2" applyNumberFormat="1" applyFont="1" applyFill="1" applyBorder="1" applyAlignment="1">
      <alignment horizontal="center" vertical="center"/>
    </xf>
    <xf numFmtId="9" fontId="8" fillId="4" borderId="17" xfId="2" applyFont="1" applyFill="1" applyBorder="1" applyAlignment="1">
      <alignment horizontal="center" vertical="center"/>
    </xf>
    <xf numFmtId="164" fontId="8" fillId="4" borderId="19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164" fontId="13" fillId="0" borderId="0" xfId="2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4" fontId="15" fillId="0" borderId="0" xfId="2" applyNumberFormat="1" applyFont="1"/>
    <xf numFmtId="165" fontId="14" fillId="0" borderId="0" xfId="1" applyNumberFormat="1" applyFont="1"/>
    <xf numFmtId="3" fontId="12" fillId="0" borderId="0" xfId="0" applyNumberFormat="1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0</xdr:row>
      <xdr:rowOff>47626</xdr:rowOff>
    </xdr:from>
    <xdr:to>
      <xdr:col>0</xdr:col>
      <xdr:colOff>973800</xdr:colOff>
      <xdr:row>1</xdr:row>
      <xdr:rowOff>179294</xdr:rowOff>
    </xdr:to>
    <xdr:pic>
      <xdr:nvPicPr>
        <xdr:cNvPr id="2" name="Imagem 1" descr="logo_balada.jpg">
          <a:extLst>
            <a:ext uri="{FF2B5EF4-FFF2-40B4-BE49-F238E27FC236}">
              <a16:creationId xmlns:a16="http://schemas.microsoft.com/office/drawing/2014/main" id="{1672F463-602E-45BC-8115-4D6DB2900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2" y="47626"/>
          <a:ext cx="897598" cy="3983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mo%20Balada%20-%20munic&#237;pio%20-%20mar&#231;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Colar dados"/>
      <sheetName val="Base da Base"/>
    </sheetNames>
    <sheetDataSet>
      <sheetData sheetId="0"/>
      <sheetData sheetId="1">
        <row r="6">
          <cell r="A6" t="str">
            <v>ALEGRETE</v>
          </cell>
          <cell r="B6">
            <v>6199</v>
          </cell>
          <cell r="C6">
            <v>644</v>
          </cell>
          <cell r="D6">
            <v>37</v>
          </cell>
          <cell r="E6">
            <v>447</v>
          </cell>
          <cell r="F6">
            <v>21</v>
          </cell>
          <cell r="G6">
            <v>1199</v>
          </cell>
          <cell r="H6">
            <v>5942</v>
          </cell>
          <cell r="I6">
            <v>257</v>
          </cell>
          <cell r="J6">
            <v>134</v>
          </cell>
          <cell r="K6">
            <v>36</v>
          </cell>
          <cell r="L6">
            <v>170</v>
          </cell>
          <cell r="M6">
            <v>107</v>
          </cell>
        </row>
        <row r="7">
          <cell r="A7" t="str">
            <v>ALVORADA</v>
          </cell>
          <cell r="B7">
            <v>17078</v>
          </cell>
          <cell r="C7">
            <v>3400</v>
          </cell>
          <cell r="D7">
            <v>953</v>
          </cell>
          <cell r="E7">
            <v>1101</v>
          </cell>
          <cell r="F7">
            <v>105</v>
          </cell>
          <cell r="G7">
            <v>5918</v>
          </cell>
          <cell r="H7">
            <v>16532</v>
          </cell>
          <cell r="I7">
            <v>546</v>
          </cell>
          <cell r="J7">
            <v>358</v>
          </cell>
          <cell r="K7">
            <v>119</v>
          </cell>
          <cell r="L7">
            <v>477</v>
          </cell>
          <cell r="M7">
            <v>313</v>
          </cell>
        </row>
        <row r="8">
          <cell r="A8" t="str">
            <v>BAGE</v>
          </cell>
          <cell r="B8">
            <v>6114</v>
          </cell>
          <cell r="C8">
            <v>874</v>
          </cell>
          <cell r="D8">
            <v>16</v>
          </cell>
          <cell r="E8">
            <v>665</v>
          </cell>
          <cell r="F8">
            <v>122</v>
          </cell>
          <cell r="G8">
            <v>1668</v>
          </cell>
          <cell r="H8">
            <v>5773</v>
          </cell>
          <cell r="I8">
            <v>341</v>
          </cell>
          <cell r="J8">
            <v>174</v>
          </cell>
          <cell r="K8">
            <v>49</v>
          </cell>
          <cell r="L8">
            <v>223</v>
          </cell>
          <cell r="M8">
            <v>104</v>
          </cell>
        </row>
        <row r="9">
          <cell r="A9" t="str">
            <v>BENTO GONCALVES</v>
          </cell>
          <cell r="B9">
            <v>11527</v>
          </cell>
          <cell r="C9">
            <v>2667</v>
          </cell>
          <cell r="D9">
            <v>446</v>
          </cell>
          <cell r="E9">
            <v>1894</v>
          </cell>
          <cell r="F9">
            <v>318</v>
          </cell>
          <cell r="G9">
            <v>5020</v>
          </cell>
          <cell r="H9">
            <v>10223</v>
          </cell>
          <cell r="I9">
            <v>1304</v>
          </cell>
          <cell r="J9">
            <v>488</v>
          </cell>
          <cell r="K9">
            <v>101</v>
          </cell>
          <cell r="L9">
            <v>589</v>
          </cell>
          <cell r="M9">
            <v>240</v>
          </cell>
        </row>
        <row r="10">
          <cell r="A10" t="str">
            <v>CACHOEIRA DO SUL</v>
          </cell>
          <cell r="B10">
            <v>578</v>
          </cell>
          <cell r="C10">
            <v>136</v>
          </cell>
          <cell r="D10">
            <v>24</v>
          </cell>
          <cell r="E10">
            <v>105</v>
          </cell>
          <cell r="F10">
            <v>14</v>
          </cell>
          <cell r="G10">
            <v>274</v>
          </cell>
          <cell r="H10">
            <v>515</v>
          </cell>
          <cell r="I10">
            <v>63</v>
          </cell>
          <cell r="J10">
            <v>25</v>
          </cell>
          <cell r="K10">
            <v>9</v>
          </cell>
          <cell r="L10">
            <v>34</v>
          </cell>
          <cell r="M10">
            <v>18</v>
          </cell>
        </row>
        <row r="11">
          <cell r="A11" t="str">
            <v>CACHOEIRINHA</v>
          </cell>
          <cell r="B11">
            <v>12219</v>
          </cell>
          <cell r="C11">
            <v>2491</v>
          </cell>
          <cell r="D11">
            <v>1525</v>
          </cell>
          <cell r="E11">
            <v>740</v>
          </cell>
          <cell r="F11">
            <v>368</v>
          </cell>
          <cell r="G11">
            <v>4406</v>
          </cell>
          <cell r="H11">
            <v>11865</v>
          </cell>
          <cell r="I11">
            <v>354</v>
          </cell>
          <cell r="J11">
            <v>247</v>
          </cell>
          <cell r="K11">
            <v>83</v>
          </cell>
          <cell r="L11">
            <v>330</v>
          </cell>
          <cell r="M11">
            <v>175</v>
          </cell>
        </row>
        <row r="12">
          <cell r="A12" t="str">
            <v>CAMAQUA</v>
          </cell>
          <cell r="B12">
            <v>416</v>
          </cell>
          <cell r="C12">
            <v>123</v>
          </cell>
          <cell r="D12">
            <v>27</v>
          </cell>
          <cell r="E12">
            <v>33</v>
          </cell>
          <cell r="F12">
            <v>5</v>
          </cell>
          <cell r="G12">
            <v>189</v>
          </cell>
          <cell r="H12">
            <v>398</v>
          </cell>
          <cell r="I12">
            <v>18</v>
          </cell>
          <cell r="J12">
            <v>10</v>
          </cell>
          <cell r="K12">
            <v>1</v>
          </cell>
          <cell r="L12">
            <v>11</v>
          </cell>
          <cell r="M12">
            <v>16</v>
          </cell>
        </row>
        <row r="13">
          <cell r="A13" t="str">
            <v>CANOAS</v>
          </cell>
          <cell r="B13">
            <v>31447</v>
          </cell>
          <cell r="C13">
            <v>5209</v>
          </cell>
          <cell r="D13">
            <v>2106</v>
          </cell>
          <cell r="E13">
            <v>1691</v>
          </cell>
          <cell r="F13">
            <v>194</v>
          </cell>
          <cell r="G13">
            <v>7734</v>
          </cell>
          <cell r="H13">
            <v>30484</v>
          </cell>
          <cell r="I13">
            <v>963</v>
          </cell>
          <cell r="J13">
            <v>480</v>
          </cell>
          <cell r="K13">
            <v>87</v>
          </cell>
          <cell r="L13">
            <v>567</v>
          </cell>
          <cell r="M13">
            <v>295</v>
          </cell>
        </row>
        <row r="14">
          <cell r="A14" t="str">
            <v>CARAZINHO</v>
          </cell>
          <cell r="B14">
            <v>12722</v>
          </cell>
          <cell r="C14">
            <v>1641</v>
          </cell>
          <cell r="D14">
            <v>276</v>
          </cell>
          <cell r="E14">
            <v>651</v>
          </cell>
          <cell r="F14">
            <v>288</v>
          </cell>
          <cell r="G14">
            <v>2689</v>
          </cell>
          <cell r="H14">
            <v>12555</v>
          </cell>
          <cell r="I14">
            <v>167</v>
          </cell>
          <cell r="J14">
            <v>221</v>
          </cell>
          <cell r="K14">
            <v>51</v>
          </cell>
          <cell r="L14">
            <v>272</v>
          </cell>
          <cell r="M14">
            <v>213</v>
          </cell>
        </row>
        <row r="15">
          <cell r="A15" t="str">
            <v>CAXIAS DO SUL</v>
          </cell>
          <cell r="B15">
            <v>43594</v>
          </cell>
          <cell r="C15">
            <v>14932</v>
          </cell>
          <cell r="D15">
            <v>4104</v>
          </cell>
          <cell r="E15">
            <v>4998</v>
          </cell>
          <cell r="F15">
            <v>3355</v>
          </cell>
          <cell r="G15">
            <v>24288</v>
          </cell>
          <cell r="H15">
            <v>40327</v>
          </cell>
          <cell r="I15">
            <v>3267</v>
          </cell>
          <cell r="J15">
            <v>1181</v>
          </cell>
          <cell r="K15">
            <v>285</v>
          </cell>
          <cell r="L15">
            <v>1466</v>
          </cell>
          <cell r="M15">
            <v>1046</v>
          </cell>
        </row>
        <row r="16">
          <cell r="A16" t="str">
            <v>CRUZ ALTA</v>
          </cell>
          <cell r="B16">
            <v>2899</v>
          </cell>
          <cell r="C16">
            <v>344</v>
          </cell>
          <cell r="D16">
            <v>33</v>
          </cell>
          <cell r="E16">
            <v>192</v>
          </cell>
          <cell r="F16">
            <v>25</v>
          </cell>
          <cell r="G16">
            <v>598</v>
          </cell>
          <cell r="H16">
            <v>2822</v>
          </cell>
          <cell r="I16">
            <v>77</v>
          </cell>
          <cell r="J16">
            <v>79</v>
          </cell>
          <cell r="K16">
            <v>20</v>
          </cell>
          <cell r="L16">
            <v>99</v>
          </cell>
          <cell r="M16">
            <v>69</v>
          </cell>
        </row>
        <row r="17">
          <cell r="A17" t="str">
            <v>ELDORADO DO SUL</v>
          </cell>
          <cell r="B17">
            <v>10860</v>
          </cell>
          <cell r="C17">
            <v>1055</v>
          </cell>
          <cell r="D17">
            <v>347</v>
          </cell>
          <cell r="E17">
            <v>272</v>
          </cell>
          <cell r="F17">
            <v>180</v>
          </cell>
          <cell r="G17">
            <v>1585</v>
          </cell>
          <cell r="H17">
            <v>10680</v>
          </cell>
          <cell r="I17">
            <v>180</v>
          </cell>
          <cell r="J17">
            <v>44</v>
          </cell>
          <cell r="K17">
            <v>7</v>
          </cell>
          <cell r="L17">
            <v>51</v>
          </cell>
          <cell r="M17">
            <v>243</v>
          </cell>
        </row>
        <row r="18">
          <cell r="A18" t="str">
            <v>ERECHIM</v>
          </cell>
          <cell r="B18">
            <v>17523</v>
          </cell>
          <cell r="C18">
            <v>1399</v>
          </cell>
          <cell r="D18">
            <v>263</v>
          </cell>
          <cell r="E18">
            <v>644</v>
          </cell>
          <cell r="F18">
            <v>89</v>
          </cell>
          <cell r="G18">
            <v>2031</v>
          </cell>
          <cell r="H18">
            <v>17232</v>
          </cell>
          <cell r="I18">
            <v>291</v>
          </cell>
          <cell r="J18">
            <v>213</v>
          </cell>
          <cell r="K18">
            <v>42</v>
          </cell>
          <cell r="L18">
            <v>255</v>
          </cell>
          <cell r="M18">
            <v>320</v>
          </cell>
        </row>
        <row r="19">
          <cell r="A19" t="str">
            <v>ESTANCIA VELHA</v>
          </cell>
          <cell r="B19">
            <v>4303</v>
          </cell>
          <cell r="C19">
            <v>648</v>
          </cell>
          <cell r="D19">
            <v>126</v>
          </cell>
          <cell r="E19">
            <v>268</v>
          </cell>
          <cell r="F19">
            <v>122</v>
          </cell>
          <cell r="G19">
            <v>894</v>
          </cell>
          <cell r="H19">
            <v>4191</v>
          </cell>
          <cell r="I19">
            <v>112</v>
          </cell>
          <cell r="J19">
            <v>109</v>
          </cell>
          <cell r="K19">
            <v>30</v>
          </cell>
          <cell r="L19">
            <v>139</v>
          </cell>
          <cell r="M19">
            <v>116</v>
          </cell>
        </row>
        <row r="20">
          <cell r="A20" t="str">
            <v>ESTEIO</v>
          </cell>
          <cell r="B20">
            <v>16511</v>
          </cell>
          <cell r="C20">
            <v>1425</v>
          </cell>
          <cell r="D20">
            <v>364</v>
          </cell>
          <cell r="E20">
            <v>689</v>
          </cell>
          <cell r="F20">
            <v>51</v>
          </cell>
          <cell r="G20">
            <v>2334</v>
          </cell>
          <cell r="H20">
            <v>16195</v>
          </cell>
          <cell r="I20">
            <v>316</v>
          </cell>
          <cell r="J20">
            <v>266</v>
          </cell>
          <cell r="K20">
            <v>58</v>
          </cell>
          <cell r="L20">
            <v>324</v>
          </cell>
          <cell r="M20">
            <v>292</v>
          </cell>
        </row>
        <row r="21">
          <cell r="A21" t="str">
            <v>GRAMADO</v>
          </cell>
          <cell r="B21">
            <v>23</v>
          </cell>
          <cell r="C21">
            <v>6</v>
          </cell>
          <cell r="D21">
            <v>2</v>
          </cell>
          <cell r="E21">
            <v>3</v>
          </cell>
          <cell r="F21">
            <v>1</v>
          </cell>
          <cell r="G21">
            <v>10</v>
          </cell>
          <cell r="H21">
            <v>20</v>
          </cell>
          <cell r="I21">
            <v>3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</row>
        <row r="22">
          <cell r="A22" t="str">
            <v>GRAVATAI</v>
          </cell>
          <cell r="B22">
            <v>23208</v>
          </cell>
          <cell r="C22">
            <v>5002</v>
          </cell>
          <cell r="D22">
            <v>2654</v>
          </cell>
          <cell r="E22">
            <v>1132</v>
          </cell>
          <cell r="F22">
            <v>297</v>
          </cell>
          <cell r="G22">
            <v>7515</v>
          </cell>
          <cell r="H22">
            <v>22775</v>
          </cell>
          <cell r="I22">
            <v>433</v>
          </cell>
          <cell r="J22">
            <v>502</v>
          </cell>
          <cell r="K22">
            <v>98</v>
          </cell>
          <cell r="L22">
            <v>600</v>
          </cell>
          <cell r="M22">
            <v>323</v>
          </cell>
        </row>
        <row r="23">
          <cell r="A23" t="str">
            <v>GUAIBA</v>
          </cell>
          <cell r="B23">
            <v>25277</v>
          </cell>
          <cell r="C23">
            <v>3822</v>
          </cell>
          <cell r="D23">
            <v>1303</v>
          </cell>
          <cell r="E23">
            <v>1066</v>
          </cell>
          <cell r="F23">
            <v>271</v>
          </cell>
          <cell r="G23">
            <v>6855</v>
          </cell>
          <cell r="H23">
            <v>24522</v>
          </cell>
          <cell r="I23">
            <v>755</v>
          </cell>
          <cell r="J23">
            <v>126</v>
          </cell>
          <cell r="K23">
            <v>51</v>
          </cell>
          <cell r="L23">
            <v>177</v>
          </cell>
          <cell r="M23">
            <v>419</v>
          </cell>
        </row>
        <row r="24">
          <cell r="A24" t="str">
            <v>IJUI</v>
          </cell>
          <cell r="B24">
            <v>3870</v>
          </cell>
          <cell r="C24">
            <v>504</v>
          </cell>
          <cell r="D24">
            <v>23</v>
          </cell>
          <cell r="E24">
            <v>401</v>
          </cell>
          <cell r="F24">
            <v>7</v>
          </cell>
          <cell r="G24">
            <v>948</v>
          </cell>
          <cell r="H24">
            <v>3641</v>
          </cell>
          <cell r="I24">
            <v>229</v>
          </cell>
          <cell r="J24">
            <v>100</v>
          </cell>
          <cell r="K24">
            <v>45</v>
          </cell>
          <cell r="L24">
            <v>145</v>
          </cell>
          <cell r="M24">
            <v>47</v>
          </cell>
        </row>
        <row r="25">
          <cell r="A25" t="str">
            <v>ITAQUI</v>
          </cell>
          <cell r="B25">
            <v>5542</v>
          </cell>
          <cell r="C25">
            <v>684</v>
          </cell>
          <cell r="D25">
            <v>85</v>
          </cell>
          <cell r="E25">
            <v>360</v>
          </cell>
          <cell r="F25">
            <v>63</v>
          </cell>
          <cell r="G25">
            <v>1038</v>
          </cell>
          <cell r="H25">
            <v>5300</v>
          </cell>
          <cell r="I25">
            <v>242</v>
          </cell>
          <cell r="J25">
            <v>100</v>
          </cell>
          <cell r="K25">
            <v>19</v>
          </cell>
          <cell r="L25">
            <v>119</v>
          </cell>
          <cell r="M25">
            <v>144</v>
          </cell>
        </row>
        <row r="26">
          <cell r="A26" t="str">
            <v>LAJEADO</v>
          </cell>
          <cell r="B26">
            <v>8794</v>
          </cell>
          <cell r="C26">
            <v>956</v>
          </cell>
          <cell r="D26">
            <v>45</v>
          </cell>
          <cell r="E26">
            <v>155</v>
          </cell>
          <cell r="F26">
            <v>12</v>
          </cell>
          <cell r="G26">
            <v>1376</v>
          </cell>
          <cell r="H26">
            <v>8761</v>
          </cell>
          <cell r="I26">
            <v>33</v>
          </cell>
          <cell r="J26">
            <v>60</v>
          </cell>
          <cell r="K26">
            <v>10</v>
          </cell>
          <cell r="L26">
            <v>70</v>
          </cell>
          <cell r="M26">
            <v>114</v>
          </cell>
        </row>
        <row r="27">
          <cell r="A27" t="str">
            <v>NOVO HAMBURGO</v>
          </cell>
          <cell r="B27">
            <v>20676</v>
          </cell>
          <cell r="C27">
            <v>3527</v>
          </cell>
          <cell r="D27">
            <v>628</v>
          </cell>
          <cell r="E27">
            <v>1846</v>
          </cell>
          <cell r="F27">
            <v>214</v>
          </cell>
          <cell r="G27">
            <v>5162</v>
          </cell>
          <cell r="H27">
            <v>19634</v>
          </cell>
          <cell r="I27">
            <v>1042</v>
          </cell>
          <cell r="J27">
            <v>553</v>
          </cell>
          <cell r="K27">
            <v>149</v>
          </cell>
          <cell r="L27">
            <v>702</v>
          </cell>
          <cell r="M27">
            <v>293</v>
          </cell>
        </row>
        <row r="28">
          <cell r="A28" t="str">
            <v>PASSO FUNDO</v>
          </cell>
          <cell r="B28">
            <v>10957</v>
          </cell>
          <cell r="C28">
            <v>2275</v>
          </cell>
          <cell r="D28">
            <v>489</v>
          </cell>
          <cell r="E28">
            <v>1433</v>
          </cell>
          <cell r="F28">
            <v>267</v>
          </cell>
          <cell r="G28">
            <v>4199</v>
          </cell>
          <cell r="H28">
            <v>9934</v>
          </cell>
          <cell r="I28">
            <v>1023</v>
          </cell>
          <cell r="J28">
            <v>279</v>
          </cell>
          <cell r="K28">
            <v>90</v>
          </cell>
          <cell r="L28">
            <v>369</v>
          </cell>
          <cell r="M28">
            <v>276</v>
          </cell>
        </row>
        <row r="29">
          <cell r="A29" t="str">
            <v>PELOTAS</v>
          </cell>
          <cell r="B29">
            <v>9023</v>
          </cell>
          <cell r="C29">
            <v>1669</v>
          </cell>
          <cell r="D29">
            <v>638</v>
          </cell>
          <cell r="E29">
            <v>374</v>
          </cell>
          <cell r="F29">
            <v>128</v>
          </cell>
          <cell r="G29">
            <v>2995</v>
          </cell>
          <cell r="H29">
            <v>8865</v>
          </cell>
          <cell r="I29">
            <v>158</v>
          </cell>
          <cell r="J29">
            <v>145</v>
          </cell>
          <cell r="K29">
            <v>50</v>
          </cell>
          <cell r="L29">
            <v>195</v>
          </cell>
          <cell r="M29">
            <v>162</v>
          </cell>
        </row>
        <row r="30">
          <cell r="A30" t="str">
            <v>PORTO ALEGRE</v>
          </cell>
          <cell r="B30">
            <v>309396</v>
          </cell>
          <cell r="C30">
            <v>81106</v>
          </cell>
          <cell r="D30">
            <v>27356</v>
          </cell>
          <cell r="E30">
            <v>33524</v>
          </cell>
          <cell r="F30">
            <v>11195</v>
          </cell>
          <cell r="G30">
            <v>130733</v>
          </cell>
          <cell r="H30">
            <v>285212</v>
          </cell>
          <cell r="I30">
            <v>24184</v>
          </cell>
          <cell r="J30">
            <v>5337</v>
          </cell>
          <cell r="K30">
            <v>909</v>
          </cell>
          <cell r="L30">
            <v>6246</v>
          </cell>
          <cell r="M30">
            <v>4570</v>
          </cell>
        </row>
        <row r="31">
          <cell r="A31" t="str">
            <v>RIO GRANDE</v>
          </cell>
          <cell r="B31">
            <v>11557</v>
          </cell>
          <cell r="C31">
            <v>1493</v>
          </cell>
          <cell r="D31">
            <v>436</v>
          </cell>
          <cell r="E31">
            <v>348</v>
          </cell>
          <cell r="F31">
            <v>118</v>
          </cell>
          <cell r="G31">
            <v>2189</v>
          </cell>
          <cell r="H31">
            <v>11364</v>
          </cell>
          <cell r="I31">
            <v>193</v>
          </cell>
          <cell r="J31">
            <v>73</v>
          </cell>
          <cell r="K31">
            <v>15</v>
          </cell>
          <cell r="L31">
            <v>88</v>
          </cell>
          <cell r="M31">
            <v>219</v>
          </cell>
        </row>
        <row r="32">
          <cell r="A32" t="str">
            <v>SANTA CRUZ DO SUL</v>
          </cell>
          <cell r="B32">
            <v>6146</v>
          </cell>
          <cell r="C32">
            <v>1368</v>
          </cell>
          <cell r="D32">
            <v>276</v>
          </cell>
          <cell r="E32">
            <v>747</v>
          </cell>
          <cell r="F32">
            <v>215</v>
          </cell>
          <cell r="G32">
            <v>2431</v>
          </cell>
          <cell r="H32">
            <v>5679</v>
          </cell>
          <cell r="I32">
            <v>467</v>
          </cell>
          <cell r="J32">
            <v>226</v>
          </cell>
          <cell r="K32">
            <v>16</v>
          </cell>
          <cell r="L32">
            <v>242</v>
          </cell>
          <cell r="M32">
            <v>141</v>
          </cell>
        </row>
        <row r="33">
          <cell r="A33" t="str">
            <v>SANTA MARIA</v>
          </cell>
          <cell r="B33">
            <v>9194</v>
          </cell>
          <cell r="C33">
            <v>1776</v>
          </cell>
          <cell r="D33">
            <v>341</v>
          </cell>
          <cell r="E33">
            <v>677</v>
          </cell>
          <cell r="F33">
            <v>210</v>
          </cell>
          <cell r="G33">
            <v>2538</v>
          </cell>
          <cell r="H33">
            <v>8813</v>
          </cell>
          <cell r="I33">
            <v>381</v>
          </cell>
          <cell r="J33">
            <v>245</v>
          </cell>
          <cell r="K33">
            <v>42</v>
          </cell>
          <cell r="L33">
            <v>287</v>
          </cell>
          <cell r="M33">
            <v>177</v>
          </cell>
        </row>
        <row r="34">
          <cell r="A34" t="str">
            <v>SANTANA DO LIVRAMENTO</v>
          </cell>
          <cell r="B34">
            <v>14193</v>
          </cell>
          <cell r="C34">
            <v>3371</v>
          </cell>
          <cell r="D34">
            <v>765</v>
          </cell>
          <cell r="E34">
            <v>996</v>
          </cell>
          <cell r="F34">
            <v>50</v>
          </cell>
          <cell r="G34">
            <v>4929</v>
          </cell>
          <cell r="H34">
            <v>13876</v>
          </cell>
          <cell r="I34">
            <v>317</v>
          </cell>
          <cell r="J34">
            <v>563</v>
          </cell>
          <cell r="K34">
            <v>102</v>
          </cell>
          <cell r="L34">
            <v>665</v>
          </cell>
          <cell r="M34">
            <v>295</v>
          </cell>
        </row>
        <row r="35">
          <cell r="A35" t="str">
            <v>SAO BORJA</v>
          </cell>
          <cell r="B35">
            <v>1999</v>
          </cell>
          <cell r="C35">
            <v>182</v>
          </cell>
          <cell r="D35">
            <v>45</v>
          </cell>
          <cell r="E35">
            <v>81</v>
          </cell>
          <cell r="F35">
            <v>42</v>
          </cell>
          <cell r="G35">
            <v>325</v>
          </cell>
          <cell r="H35">
            <v>1956</v>
          </cell>
          <cell r="I35">
            <v>43</v>
          </cell>
          <cell r="J35">
            <v>33</v>
          </cell>
          <cell r="K35">
            <v>2</v>
          </cell>
          <cell r="L35">
            <v>35</v>
          </cell>
          <cell r="M35">
            <v>44</v>
          </cell>
        </row>
        <row r="36">
          <cell r="A36" t="str">
            <v>SAO LEOPOLDO</v>
          </cell>
          <cell r="B36">
            <v>15749</v>
          </cell>
          <cell r="C36">
            <v>1888</v>
          </cell>
          <cell r="D36">
            <v>519</v>
          </cell>
          <cell r="E36">
            <v>836</v>
          </cell>
          <cell r="F36">
            <v>461</v>
          </cell>
          <cell r="G36">
            <v>3001</v>
          </cell>
          <cell r="H36">
            <v>15328</v>
          </cell>
          <cell r="I36">
            <v>421</v>
          </cell>
          <cell r="J36">
            <v>256</v>
          </cell>
          <cell r="K36">
            <v>33</v>
          </cell>
          <cell r="L36">
            <v>289</v>
          </cell>
          <cell r="M36">
            <v>170</v>
          </cell>
        </row>
        <row r="37">
          <cell r="A37" t="str">
            <v>URUGUAIANA</v>
          </cell>
          <cell r="B37">
            <v>21940</v>
          </cell>
          <cell r="C37">
            <v>2661</v>
          </cell>
          <cell r="D37">
            <v>959</v>
          </cell>
          <cell r="E37">
            <v>786</v>
          </cell>
          <cell r="F37">
            <v>55</v>
          </cell>
          <cell r="G37">
            <v>3830</v>
          </cell>
          <cell r="H37">
            <v>21490</v>
          </cell>
          <cell r="I37">
            <v>450</v>
          </cell>
          <cell r="J37">
            <v>178</v>
          </cell>
          <cell r="K37">
            <v>50</v>
          </cell>
          <cell r="L37">
            <v>228</v>
          </cell>
          <cell r="M37">
            <v>290</v>
          </cell>
        </row>
        <row r="38">
          <cell r="A38" t="str">
            <v>VACARIA</v>
          </cell>
          <cell r="B38">
            <v>84</v>
          </cell>
          <cell r="C38">
            <v>12</v>
          </cell>
          <cell r="D38">
            <v>2</v>
          </cell>
          <cell r="E38">
            <v>6</v>
          </cell>
          <cell r="F38">
            <v>0</v>
          </cell>
          <cell r="G38">
            <v>16</v>
          </cell>
          <cell r="H38">
            <v>82</v>
          </cell>
          <cell r="I38">
            <v>2</v>
          </cell>
          <cell r="J38">
            <v>2</v>
          </cell>
          <cell r="K38">
            <v>2</v>
          </cell>
          <cell r="L38">
            <v>4</v>
          </cell>
          <cell r="M38">
            <v>1</v>
          </cell>
        </row>
        <row r="39">
          <cell r="A39" t="str">
            <v>VIAMAO</v>
          </cell>
          <cell r="B39">
            <v>6167</v>
          </cell>
          <cell r="C39">
            <v>896</v>
          </cell>
          <cell r="D39">
            <v>226</v>
          </cell>
          <cell r="E39">
            <v>248</v>
          </cell>
          <cell r="F39">
            <v>54</v>
          </cell>
          <cell r="G39">
            <v>1251</v>
          </cell>
          <cell r="H39">
            <v>6055</v>
          </cell>
          <cell r="I39">
            <v>112</v>
          </cell>
          <cell r="J39">
            <v>97</v>
          </cell>
          <cell r="K39">
            <v>11</v>
          </cell>
          <cell r="L39">
            <v>108</v>
          </cell>
          <cell r="M39">
            <v>116</v>
          </cell>
        </row>
        <row r="40">
          <cell r="A40" t="str">
            <v>GARIBALDI</v>
          </cell>
          <cell r="B40">
            <v>62</v>
          </cell>
          <cell r="C40">
            <v>1</v>
          </cell>
          <cell r="D40">
            <v>1</v>
          </cell>
          <cell r="E40">
            <v>1</v>
          </cell>
          <cell r="F40">
            <v>0</v>
          </cell>
          <cell r="G40">
            <v>1</v>
          </cell>
          <cell r="H40">
            <v>62</v>
          </cell>
          <cell r="I40">
            <v>0</v>
          </cell>
          <cell r="J40">
            <v>0</v>
          </cell>
          <cell r="K40">
            <v>1</v>
          </cell>
          <cell r="L40">
            <v>1</v>
          </cell>
          <cell r="M40">
            <v>2</v>
          </cell>
        </row>
        <row r="41">
          <cell r="A41" t="str">
            <v>SAPUCAIA DO SUL</v>
          </cell>
          <cell r="B41">
            <v>7080</v>
          </cell>
          <cell r="C41">
            <v>1196</v>
          </cell>
          <cell r="D41">
            <v>245</v>
          </cell>
          <cell r="E41">
            <v>548</v>
          </cell>
          <cell r="F41">
            <v>43</v>
          </cell>
          <cell r="G41">
            <v>1770</v>
          </cell>
          <cell r="H41">
            <v>6663</v>
          </cell>
          <cell r="I41">
            <v>417</v>
          </cell>
          <cell r="J41">
            <v>111</v>
          </cell>
          <cell r="K41">
            <v>6</v>
          </cell>
          <cell r="L41">
            <v>117</v>
          </cell>
          <cell r="M41">
            <v>133</v>
          </cell>
        </row>
        <row r="42">
          <cell r="A42" t="str">
            <v>Litoral</v>
          </cell>
          <cell r="B42">
            <v>55312</v>
          </cell>
          <cell r="C42">
            <v>11900</v>
          </cell>
          <cell r="D42">
            <v>1895</v>
          </cell>
          <cell r="E42">
            <v>5101</v>
          </cell>
          <cell r="F42">
            <v>380</v>
          </cell>
          <cell r="G42">
            <v>19321</v>
          </cell>
          <cell r="H42">
            <v>51917</v>
          </cell>
          <cell r="I42">
            <v>3395</v>
          </cell>
          <cell r="J42">
            <v>1208</v>
          </cell>
          <cell r="K42">
            <v>255</v>
          </cell>
          <cell r="L42">
            <v>1463</v>
          </cell>
          <cell r="M42">
            <v>760</v>
          </cell>
        </row>
      </sheetData>
      <sheetData sheetId="2">
        <row r="6">
          <cell r="B6" t="str">
            <v>Qtde Veículos Abordados</v>
          </cell>
          <cell r="C6" t="str">
            <v>Qtde Veículos Autuados</v>
          </cell>
          <cell r="D6" t="str">
            <v>Qtde Veículos Recolhidos</v>
          </cell>
          <cell r="E6" t="str">
            <v>Qtde CNH Recolhidas</v>
          </cell>
          <cell r="F6" t="str">
            <v>Qtde CRLV Recolhidos</v>
          </cell>
          <cell r="G6" t="str">
            <v>Qtde Autuações</v>
          </cell>
          <cell r="H6" t="str">
            <v>Qtde Testes Etilômetros Realizados</v>
          </cell>
          <cell r="I6" t="str">
            <v>Qtde Autuado Recusa</v>
          </cell>
          <cell r="J6" t="str">
            <v>Qtde Autuados por Teste</v>
          </cell>
          <cell r="K6" t="str">
            <v>Qtde Autuado Crime</v>
          </cell>
          <cell r="L6" t="str">
            <v>Total Autuado por Teste</v>
          </cell>
          <cell r="M6" t="str">
            <v>Qtde Blitzes</v>
          </cell>
        </row>
        <row r="7">
          <cell r="A7" t="str">
            <v>ALEGRETE</v>
          </cell>
          <cell r="B7">
            <v>6199</v>
          </cell>
          <cell r="C7">
            <v>644</v>
          </cell>
          <cell r="D7">
            <v>37</v>
          </cell>
          <cell r="E7">
            <v>447</v>
          </cell>
          <cell r="F7">
            <v>21</v>
          </cell>
          <cell r="G7">
            <v>1199</v>
          </cell>
          <cell r="H7">
            <v>5942</v>
          </cell>
          <cell r="I7">
            <v>257</v>
          </cell>
          <cell r="J7">
            <v>134</v>
          </cell>
          <cell r="K7">
            <v>36</v>
          </cell>
          <cell r="L7">
            <v>170</v>
          </cell>
          <cell r="M7">
            <v>107</v>
          </cell>
        </row>
        <row r="8">
          <cell r="A8" t="str">
            <v>ALVORADA</v>
          </cell>
          <cell r="B8">
            <v>17078</v>
          </cell>
          <cell r="C8">
            <v>3400</v>
          </cell>
          <cell r="D8">
            <v>953</v>
          </cell>
          <cell r="E8">
            <v>1101</v>
          </cell>
          <cell r="F8">
            <v>105</v>
          </cell>
          <cell r="G8">
            <v>5918</v>
          </cell>
          <cell r="H8">
            <v>16532</v>
          </cell>
          <cell r="I8">
            <v>546</v>
          </cell>
          <cell r="J8">
            <v>358</v>
          </cell>
          <cell r="K8">
            <v>119</v>
          </cell>
          <cell r="L8">
            <v>477</v>
          </cell>
          <cell r="M8">
            <v>313</v>
          </cell>
        </row>
        <row r="9">
          <cell r="A9" t="str">
            <v>ARAMBARE</v>
          </cell>
          <cell r="B9">
            <v>275</v>
          </cell>
          <cell r="C9">
            <v>93</v>
          </cell>
          <cell r="D9">
            <v>9</v>
          </cell>
          <cell r="E9">
            <v>44</v>
          </cell>
          <cell r="F9">
            <v>1</v>
          </cell>
          <cell r="G9">
            <v>150</v>
          </cell>
          <cell r="H9">
            <v>248</v>
          </cell>
          <cell r="I9">
            <v>27</v>
          </cell>
          <cell r="J9">
            <v>10</v>
          </cell>
          <cell r="K9">
            <v>4</v>
          </cell>
          <cell r="L9">
            <v>14</v>
          </cell>
          <cell r="M9">
            <v>8</v>
          </cell>
        </row>
        <row r="10">
          <cell r="A10" t="str">
            <v>ARROIO DO SAL</v>
          </cell>
          <cell r="B10">
            <v>858</v>
          </cell>
          <cell r="C10">
            <v>119</v>
          </cell>
          <cell r="D10">
            <v>9</v>
          </cell>
          <cell r="E10">
            <v>57</v>
          </cell>
          <cell r="F10">
            <v>3</v>
          </cell>
          <cell r="G10">
            <v>186</v>
          </cell>
          <cell r="H10">
            <v>828</v>
          </cell>
          <cell r="I10">
            <v>30</v>
          </cell>
          <cell r="J10">
            <v>25</v>
          </cell>
          <cell r="K10">
            <v>2</v>
          </cell>
          <cell r="L10">
            <v>27</v>
          </cell>
          <cell r="M10">
            <v>16</v>
          </cell>
        </row>
        <row r="11">
          <cell r="A11" t="str">
            <v>ARROIO GRANDE</v>
          </cell>
          <cell r="B11">
            <v>153</v>
          </cell>
          <cell r="C11">
            <v>90</v>
          </cell>
          <cell r="D11">
            <v>13</v>
          </cell>
          <cell r="E11">
            <v>15</v>
          </cell>
          <cell r="F11">
            <v>4</v>
          </cell>
          <cell r="G11">
            <v>172</v>
          </cell>
          <cell r="H11">
            <v>146</v>
          </cell>
          <cell r="I11">
            <v>7</v>
          </cell>
          <cell r="J11">
            <v>5</v>
          </cell>
          <cell r="K11">
            <v>1</v>
          </cell>
          <cell r="L11">
            <v>6</v>
          </cell>
          <cell r="M11">
            <v>4</v>
          </cell>
        </row>
        <row r="12">
          <cell r="A12" t="str">
            <v>BAGE</v>
          </cell>
          <cell r="B12">
            <v>6114</v>
          </cell>
          <cell r="C12">
            <v>874</v>
          </cell>
          <cell r="D12">
            <v>16</v>
          </cell>
          <cell r="E12">
            <v>665</v>
          </cell>
          <cell r="F12">
            <v>122</v>
          </cell>
          <cell r="G12">
            <v>1668</v>
          </cell>
          <cell r="H12">
            <v>5773</v>
          </cell>
          <cell r="I12">
            <v>341</v>
          </cell>
          <cell r="J12">
            <v>174</v>
          </cell>
          <cell r="K12">
            <v>49</v>
          </cell>
          <cell r="L12">
            <v>223</v>
          </cell>
          <cell r="M12">
            <v>104</v>
          </cell>
        </row>
        <row r="13">
          <cell r="A13" t="str">
            <v>BALNEARIO PINHAL</v>
          </cell>
          <cell r="B13">
            <v>1617</v>
          </cell>
          <cell r="C13">
            <v>190</v>
          </cell>
          <cell r="D13">
            <v>22</v>
          </cell>
          <cell r="E13">
            <v>101</v>
          </cell>
          <cell r="F13">
            <v>9</v>
          </cell>
          <cell r="G13">
            <v>344</v>
          </cell>
          <cell r="H13">
            <v>1557</v>
          </cell>
          <cell r="I13">
            <v>60</v>
          </cell>
          <cell r="J13">
            <v>34</v>
          </cell>
          <cell r="K13">
            <v>3</v>
          </cell>
          <cell r="L13">
            <v>37</v>
          </cell>
          <cell r="M13">
            <v>20</v>
          </cell>
        </row>
        <row r="14">
          <cell r="A14" t="str">
            <v>BENTO GONCALVES</v>
          </cell>
          <cell r="B14">
            <v>11527</v>
          </cell>
          <cell r="C14">
            <v>2667</v>
          </cell>
          <cell r="D14">
            <v>446</v>
          </cell>
          <cell r="E14">
            <v>1894</v>
          </cell>
          <cell r="F14">
            <v>318</v>
          </cell>
          <cell r="G14">
            <v>5020</v>
          </cell>
          <cell r="H14">
            <v>10223</v>
          </cell>
          <cell r="I14">
            <v>1304</v>
          </cell>
          <cell r="J14">
            <v>488</v>
          </cell>
          <cell r="K14">
            <v>101</v>
          </cell>
          <cell r="L14">
            <v>589</v>
          </cell>
          <cell r="M14">
            <v>240</v>
          </cell>
        </row>
        <row r="15">
          <cell r="A15" t="str">
            <v>CACHOEIRA DO SUL</v>
          </cell>
          <cell r="B15">
            <v>578</v>
          </cell>
          <cell r="C15">
            <v>136</v>
          </cell>
          <cell r="D15">
            <v>24</v>
          </cell>
          <cell r="E15">
            <v>105</v>
          </cell>
          <cell r="F15">
            <v>14</v>
          </cell>
          <cell r="G15">
            <v>274</v>
          </cell>
          <cell r="H15">
            <v>515</v>
          </cell>
          <cell r="I15">
            <v>63</v>
          </cell>
          <cell r="J15">
            <v>25</v>
          </cell>
          <cell r="K15">
            <v>9</v>
          </cell>
          <cell r="L15">
            <v>34</v>
          </cell>
          <cell r="M15">
            <v>18</v>
          </cell>
        </row>
        <row r="16">
          <cell r="A16" t="str">
            <v>CACHOEIRINHA</v>
          </cell>
          <cell r="B16">
            <v>12219</v>
          </cell>
          <cell r="C16">
            <v>2491</v>
          </cell>
          <cell r="D16">
            <v>1525</v>
          </cell>
          <cell r="E16">
            <v>740</v>
          </cell>
          <cell r="F16">
            <v>368</v>
          </cell>
          <cell r="G16">
            <v>4406</v>
          </cell>
          <cell r="H16">
            <v>11865</v>
          </cell>
          <cell r="I16">
            <v>354</v>
          </cell>
          <cell r="J16">
            <v>247</v>
          </cell>
          <cell r="K16">
            <v>83</v>
          </cell>
          <cell r="L16">
            <v>330</v>
          </cell>
          <cell r="M16">
            <v>175</v>
          </cell>
        </row>
        <row r="17">
          <cell r="A17" t="str">
            <v>CAMAQUA</v>
          </cell>
          <cell r="B17">
            <v>416</v>
          </cell>
          <cell r="C17">
            <v>123</v>
          </cell>
          <cell r="D17">
            <v>27</v>
          </cell>
          <cell r="E17">
            <v>33</v>
          </cell>
          <cell r="F17">
            <v>5</v>
          </cell>
          <cell r="G17">
            <v>189</v>
          </cell>
          <cell r="H17">
            <v>398</v>
          </cell>
          <cell r="I17">
            <v>18</v>
          </cell>
          <cell r="J17">
            <v>10</v>
          </cell>
          <cell r="K17">
            <v>1</v>
          </cell>
          <cell r="L17">
            <v>11</v>
          </cell>
          <cell r="M17">
            <v>16</v>
          </cell>
        </row>
        <row r="18">
          <cell r="A18" t="str">
            <v>CANOAS</v>
          </cell>
          <cell r="B18">
            <v>31447</v>
          </cell>
          <cell r="C18">
            <v>5209</v>
          </cell>
          <cell r="D18">
            <v>2106</v>
          </cell>
          <cell r="E18">
            <v>1691</v>
          </cell>
          <cell r="F18">
            <v>194</v>
          </cell>
          <cell r="G18">
            <v>7734</v>
          </cell>
          <cell r="H18">
            <v>30484</v>
          </cell>
          <cell r="I18">
            <v>963</v>
          </cell>
          <cell r="J18">
            <v>480</v>
          </cell>
          <cell r="K18">
            <v>87</v>
          </cell>
          <cell r="L18">
            <v>567</v>
          </cell>
          <cell r="M18">
            <v>295</v>
          </cell>
        </row>
        <row r="19">
          <cell r="A19" t="str">
            <v>CAPAO DA CANOA</v>
          </cell>
          <cell r="B19">
            <v>8707</v>
          </cell>
          <cell r="C19">
            <v>2332</v>
          </cell>
          <cell r="D19">
            <v>322</v>
          </cell>
          <cell r="E19">
            <v>1032</v>
          </cell>
          <cell r="F19">
            <v>54</v>
          </cell>
          <cell r="G19">
            <v>3618</v>
          </cell>
          <cell r="H19">
            <v>7932</v>
          </cell>
          <cell r="I19">
            <v>775</v>
          </cell>
          <cell r="J19">
            <v>194</v>
          </cell>
          <cell r="K19">
            <v>25</v>
          </cell>
          <cell r="L19">
            <v>219</v>
          </cell>
          <cell r="M19">
            <v>114</v>
          </cell>
        </row>
        <row r="20">
          <cell r="A20" t="str">
            <v>CARAZINHO</v>
          </cell>
          <cell r="B20">
            <v>12722</v>
          </cell>
          <cell r="C20">
            <v>1641</v>
          </cell>
          <cell r="D20">
            <v>276</v>
          </cell>
          <cell r="E20">
            <v>651</v>
          </cell>
          <cell r="F20">
            <v>288</v>
          </cell>
          <cell r="G20">
            <v>2689</v>
          </cell>
          <cell r="H20">
            <v>12555</v>
          </cell>
          <cell r="I20">
            <v>167</v>
          </cell>
          <cell r="J20">
            <v>221</v>
          </cell>
          <cell r="K20">
            <v>51</v>
          </cell>
          <cell r="L20">
            <v>272</v>
          </cell>
          <cell r="M20">
            <v>213</v>
          </cell>
        </row>
        <row r="21">
          <cell r="A21" t="str">
            <v>CAXIAS DO SUL</v>
          </cell>
          <cell r="B21">
            <v>43594</v>
          </cell>
          <cell r="C21">
            <v>14932</v>
          </cell>
          <cell r="D21">
            <v>4104</v>
          </cell>
          <cell r="E21">
            <v>4998</v>
          </cell>
          <cell r="F21">
            <v>3355</v>
          </cell>
          <cell r="G21">
            <v>24288</v>
          </cell>
          <cell r="H21">
            <v>40327</v>
          </cell>
          <cell r="I21">
            <v>3267</v>
          </cell>
          <cell r="J21">
            <v>1181</v>
          </cell>
          <cell r="K21">
            <v>285</v>
          </cell>
          <cell r="L21">
            <v>1466</v>
          </cell>
          <cell r="M21">
            <v>1046</v>
          </cell>
        </row>
        <row r="22">
          <cell r="A22" t="str">
            <v>CIDREIRA</v>
          </cell>
          <cell r="B22">
            <v>2291</v>
          </cell>
          <cell r="C22">
            <v>310</v>
          </cell>
          <cell r="D22">
            <v>49</v>
          </cell>
          <cell r="E22">
            <v>181</v>
          </cell>
          <cell r="F22">
            <v>9</v>
          </cell>
          <cell r="G22">
            <v>564</v>
          </cell>
          <cell r="H22">
            <v>2191</v>
          </cell>
          <cell r="I22">
            <v>100</v>
          </cell>
          <cell r="J22">
            <v>62</v>
          </cell>
          <cell r="K22">
            <v>14</v>
          </cell>
          <cell r="L22">
            <v>76</v>
          </cell>
          <cell r="M22">
            <v>29</v>
          </cell>
        </row>
        <row r="23">
          <cell r="A23" t="str">
            <v>CRUZ ALTA</v>
          </cell>
          <cell r="B23">
            <v>2899</v>
          </cell>
          <cell r="C23">
            <v>344</v>
          </cell>
          <cell r="D23">
            <v>33</v>
          </cell>
          <cell r="E23">
            <v>192</v>
          </cell>
          <cell r="F23">
            <v>25</v>
          </cell>
          <cell r="G23">
            <v>598</v>
          </cell>
          <cell r="H23">
            <v>2822</v>
          </cell>
          <cell r="I23">
            <v>77</v>
          </cell>
          <cell r="J23">
            <v>79</v>
          </cell>
          <cell r="K23">
            <v>20</v>
          </cell>
          <cell r="L23">
            <v>99</v>
          </cell>
          <cell r="M23">
            <v>69</v>
          </cell>
        </row>
        <row r="24">
          <cell r="A24" t="str">
            <v>ELDORADO DO SUL</v>
          </cell>
          <cell r="B24">
            <v>10860</v>
          </cell>
          <cell r="C24">
            <v>1055</v>
          </cell>
          <cell r="D24">
            <v>347</v>
          </cell>
          <cell r="E24">
            <v>272</v>
          </cell>
          <cell r="F24">
            <v>180</v>
          </cell>
          <cell r="G24">
            <v>1585</v>
          </cell>
          <cell r="H24">
            <v>10680</v>
          </cell>
          <cell r="I24">
            <v>180</v>
          </cell>
          <cell r="J24">
            <v>44</v>
          </cell>
          <cell r="K24">
            <v>7</v>
          </cell>
          <cell r="L24">
            <v>51</v>
          </cell>
          <cell r="M24">
            <v>243</v>
          </cell>
        </row>
        <row r="25">
          <cell r="A25" t="str">
            <v>ERECHIM</v>
          </cell>
          <cell r="B25">
            <v>17523</v>
          </cell>
          <cell r="C25">
            <v>1399</v>
          </cell>
          <cell r="D25">
            <v>263</v>
          </cell>
          <cell r="E25">
            <v>644</v>
          </cell>
          <cell r="F25">
            <v>89</v>
          </cell>
          <cell r="G25">
            <v>2031</v>
          </cell>
          <cell r="H25">
            <v>17232</v>
          </cell>
          <cell r="I25">
            <v>291</v>
          </cell>
          <cell r="J25">
            <v>213</v>
          </cell>
          <cell r="K25">
            <v>42</v>
          </cell>
          <cell r="L25">
            <v>255</v>
          </cell>
          <cell r="M25">
            <v>320</v>
          </cell>
        </row>
        <row r="26">
          <cell r="A26" t="str">
            <v>ESTANCIA VELHA</v>
          </cell>
          <cell r="B26">
            <v>4303</v>
          </cell>
          <cell r="C26">
            <v>648</v>
          </cell>
          <cell r="D26">
            <v>126</v>
          </cell>
          <cell r="E26">
            <v>268</v>
          </cell>
          <cell r="F26">
            <v>122</v>
          </cell>
          <cell r="G26">
            <v>894</v>
          </cell>
          <cell r="H26">
            <v>4191</v>
          </cell>
          <cell r="I26">
            <v>112</v>
          </cell>
          <cell r="J26">
            <v>109</v>
          </cell>
          <cell r="K26">
            <v>30</v>
          </cell>
          <cell r="L26">
            <v>139</v>
          </cell>
          <cell r="M26">
            <v>116</v>
          </cell>
        </row>
        <row r="27">
          <cell r="A27" t="str">
            <v>ESTEIO</v>
          </cell>
          <cell r="B27">
            <v>16511</v>
          </cell>
          <cell r="C27">
            <v>1425</v>
          </cell>
          <cell r="D27">
            <v>364</v>
          </cell>
          <cell r="E27">
            <v>689</v>
          </cell>
          <cell r="F27">
            <v>51</v>
          </cell>
          <cell r="G27">
            <v>2334</v>
          </cell>
          <cell r="H27">
            <v>16195</v>
          </cell>
          <cell r="I27">
            <v>316</v>
          </cell>
          <cell r="J27">
            <v>266</v>
          </cell>
          <cell r="K27">
            <v>58</v>
          </cell>
          <cell r="L27">
            <v>324</v>
          </cell>
          <cell r="M27">
            <v>292</v>
          </cell>
        </row>
        <row r="28">
          <cell r="A28" t="str">
            <v>GARIBALDI</v>
          </cell>
          <cell r="B28">
            <v>62</v>
          </cell>
          <cell r="C28">
            <v>1</v>
          </cell>
          <cell r="D28">
            <v>1</v>
          </cell>
          <cell r="E28">
            <v>1</v>
          </cell>
          <cell r="F28">
            <v>0</v>
          </cell>
          <cell r="G28">
            <v>1</v>
          </cell>
          <cell r="H28">
            <v>62</v>
          </cell>
          <cell r="I28">
            <v>0</v>
          </cell>
          <cell r="J28">
            <v>0</v>
          </cell>
          <cell r="K28">
            <v>1</v>
          </cell>
          <cell r="L28">
            <v>1</v>
          </cell>
          <cell r="M28">
            <v>2</v>
          </cell>
        </row>
        <row r="29">
          <cell r="A29" t="str">
            <v>GRAMADO</v>
          </cell>
          <cell r="B29">
            <v>23</v>
          </cell>
          <cell r="C29">
            <v>6</v>
          </cell>
          <cell r="D29">
            <v>2</v>
          </cell>
          <cell r="E29">
            <v>3</v>
          </cell>
          <cell r="F29">
            <v>1</v>
          </cell>
          <cell r="G29">
            <v>10</v>
          </cell>
          <cell r="H29">
            <v>20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</row>
        <row r="30">
          <cell r="A30" t="str">
            <v>GRAVATAI</v>
          </cell>
          <cell r="B30">
            <v>23208</v>
          </cell>
          <cell r="C30">
            <v>5002</v>
          </cell>
          <cell r="D30">
            <v>2654</v>
          </cell>
          <cell r="E30">
            <v>1132</v>
          </cell>
          <cell r="F30">
            <v>297</v>
          </cell>
          <cell r="G30">
            <v>7515</v>
          </cell>
          <cell r="H30">
            <v>22775</v>
          </cell>
          <cell r="I30">
            <v>433</v>
          </cell>
          <cell r="J30">
            <v>502</v>
          </cell>
          <cell r="K30">
            <v>98</v>
          </cell>
          <cell r="L30">
            <v>600</v>
          </cell>
          <cell r="M30">
            <v>323</v>
          </cell>
        </row>
        <row r="31">
          <cell r="A31" t="str">
            <v>GUAIBA</v>
          </cell>
          <cell r="B31">
            <v>25277</v>
          </cell>
          <cell r="C31">
            <v>3822</v>
          </cell>
          <cell r="D31">
            <v>1303</v>
          </cell>
          <cell r="E31">
            <v>1066</v>
          </cell>
          <cell r="F31">
            <v>271</v>
          </cell>
          <cell r="G31">
            <v>6855</v>
          </cell>
          <cell r="H31">
            <v>24522</v>
          </cell>
          <cell r="I31">
            <v>755</v>
          </cell>
          <cell r="J31">
            <v>126</v>
          </cell>
          <cell r="K31">
            <v>51</v>
          </cell>
          <cell r="L31">
            <v>177</v>
          </cell>
          <cell r="M31">
            <v>419</v>
          </cell>
        </row>
        <row r="32">
          <cell r="A32" t="str">
            <v>HERVAL</v>
          </cell>
          <cell r="B32">
            <v>58</v>
          </cell>
          <cell r="C32">
            <v>9</v>
          </cell>
          <cell r="D32">
            <v>0</v>
          </cell>
          <cell r="E32">
            <v>8</v>
          </cell>
          <cell r="F32">
            <v>0</v>
          </cell>
          <cell r="G32">
            <v>17</v>
          </cell>
          <cell r="H32">
            <v>57</v>
          </cell>
          <cell r="I32">
            <v>1</v>
          </cell>
          <cell r="J32">
            <v>7</v>
          </cell>
          <cell r="K32">
            <v>0</v>
          </cell>
          <cell r="L32">
            <v>7</v>
          </cell>
          <cell r="M32">
            <v>1</v>
          </cell>
        </row>
        <row r="33">
          <cell r="A33" t="str">
            <v>IJUI</v>
          </cell>
          <cell r="B33">
            <v>3870</v>
          </cell>
          <cell r="C33">
            <v>504</v>
          </cell>
          <cell r="D33">
            <v>23</v>
          </cell>
          <cell r="E33">
            <v>401</v>
          </cell>
          <cell r="F33">
            <v>7</v>
          </cell>
          <cell r="G33">
            <v>948</v>
          </cell>
          <cell r="H33">
            <v>3641</v>
          </cell>
          <cell r="I33">
            <v>229</v>
          </cell>
          <cell r="J33">
            <v>100</v>
          </cell>
          <cell r="K33">
            <v>45</v>
          </cell>
          <cell r="L33">
            <v>145</v>
          </cell>
          <cell r="M33">
            <v>47</v>
          </cell>
        </row>
        <row r="34">
          <cell r="A34" t="str">
            <v>IMBE</v>
          </cell>
          <cell r="B34">
            <v>7734</v>
          </cell>
          <cell r="C34">
            <v>1503</v>
          </cell>
          <cell r="D34">
            <v>249</v>
          </cell>
          <cell r="E34">
            <v>583</v>
          </cell>
          <cell r="F34">
            <v>58</v>
          </cell>
          <cell r="G34">
            <v>2290</v>
          </cell>
          <cell r="H34">
            <v>7377</v>
          </cell>
          <cell r="I34">
            <v>357</v>
          </cell>
          <cell r="J34">
            <v>155</v>
          </cell>
          <cell r="K34">
            <v>31</v>
          </cell>
          <cell r="L34">
            <v>186</v>
          </cell>
          <cell r="M34">
            <v>82</v>
          </cell>
        </row>
        <row r="35">
          <cell r="A35" t="str">
            <v>ITAQUI</v>
          </cell>
          <cell r="B35">
            <v>5542</v>
          </cell>
          <cell r="C35">
            <v>684</v>
          </cell>
          <cell r="D35">
            <v>85</v>
          </cell>
          <cell r="E35">
            <v>360</v>
          </cell>
          <cell r="F35">
            <v>63</v>
          </cell>
          <cell r="G35">
            <v>1038</v>
          </cell>
          <cell r="H35">
            <v>5300</v>
          </cell>
          <cell r="I35">
            <v>242</v>
          </cell>
          <cell r="J35">
            <v>100</v>
          </cell>
          <cell r="K35">
            <v>19</v>
          </cell>
          <cell r="L35">
            <v>119</v>
          </cell>
          <cell r="M35">
            <v>144</v>
          </cell>
        </row>
        <row r="36">
          <cell r="A36" t="str">
            <v>JAGUARAO</v>
          </cell>
          <cell r="B36">
            <v>654</v>
          </cell>
          <cell r="C36">
            <v>253</v>
          </cell>
          <cell r="D36">
            <v>50</v>
          </cell>
          <cell r="E36">
            <v>110</v>
          </cell>
          <cell r="F36">
            <v>10</v>
          </cell>
          <cell r="G36">
            <v>488</v>
          </cell>
          <cell r="H36">
            <v>614</v>
          </cell>
          <cell r="I36">
            <v>40</v>
          </cell>
          <cell r="J36">
            <v>42</v>
          </cell>
          <cell r="K36">
            <v>21</v>
          </cell>
          <cell r="L36">
            <v>63</v>
          </cell>
          <cell r="M36">
            <v>11</v>
          </cell>
        </row>
        <row r="37">
          <cell r="A37" t="str">
            <v>LAJEADO</v>
          </cell>
          <cell r="B37">
            <v>8794</v>
          </cell>
          <cell r="C37">
            <v>956</v>
          </cell>
          <cell r="D37">
            <v>45</v>
          </cell>
          <cell r="E37">
            <v>155</v>
          </cell>
          <cell r="F37">
            <v>12</v>
          </cell>
          <cell r="G37">
            <v>1376</v>
          </cell>
          <cell r="H37">
            <v>8761</v>
          </cell>
          <cell r="I37">
            <v>33</v>
          </cell>
          <cell r="J37">
            <v>60</v>
          </cell>
          <cell r="K37">
            <v>10</v>
          </cell>
          <cell r="L37">
            <v>70</v>
          </cell>
          <cell r="M37">
            <v>114</v>
          </cell>
        </row>
        <row r="38">
          <cell r="A38" t="str">
            <v>NOVO HAMBURGO</v>
          </cell>
          <cell r="B38">
            <v>20676</v>
          </cell>
          <cell r="C38">
            <v>3527</v>
          </cell>
          <cell r="D38">
            <v>628</v>
          </cell>
          <cell r="E38">
            <v>1846</v>
          </cell>
          <cell r="F38">
            <v>214</v>
          </cell>
          <cell r="G38">
            <v>5162</v>
          </cell>
          <cell r="H38">
            <v>19634</v>
          </cell>
          <cell r="I38">
            <v>1042</v>
          </cell>
          <cell r="J38">
            <v>553</v>
          </cell>
          <cell r="K38">
            <v>149</v>
          </cell>
          <cell r="L38">
            <v>702</v>
          </cell>
          <cell r="M38">
            <v>293</v>
          </cell>
        </row>
        <row r="39">
          <cell r="A39" t="str">
            <v>OSORIO</v>
          </cell>
          <cell r="B39">
            <v>2012</v>
          </cell>
          <cell r="C39">
            <v>175</v>
          </cell>
          <cell r="D39">
            <v>31</v>
          </cell>
          <cell r="E39">
            <v>106</v>
          </cell>
          <cell r="F39">
            <v>5</v>
          </cell>
          <cell r="G39">
            <v>334</v>
          </cell>
          <cell r="H39">
            <v>1941</v>
          </cell>
          <cell r="I39">
            <v>71</v>
          </cell>
          <cell r="J39">
            <v>28</v>
          </cell>
          <cell r="K39">
            <v>4</v>
          </cell>
          <cell r="L39">
            <v>32</v>
          </cell>
          <cell r="M39">
            <v>19</v>
          </cell>
        </row>
        <row r="40">
          <cell r="A40" t="str">
            <v>PALMARES DO SUL</v>
          </cell>
          <cell r="B40">
            <v>864</v>
          </cell>
          <cell r="C40">
            <v>96</v>
          </cell>
          <cell r="D40">
            <v>14</v>
          </cell>
          <cell r="E40">
            <v>56</v>
          </cell>
          <cell r="F40">
            <v>2</v>
          </cell>
          <cell r="G40">
            <v>182</v>
          </cell>
          <cell r="H40">
            <v>830</v>
          </cell>
          <cell r="I40">
            <v>34</v>
          </cell>
          <cell r="J40">
            <v>22</v>
          </cell>
          <cell r="K40">
            <v>0</v>
          </cell>
          <cell r="L40">
            <v>22</v>
          </cell>
          <cell r="M40">
            <v>10</v>
          </cell>
        </row>
        <row r="41">
          <cell r="A41" t="str">
            <v>PASSO FUNDO</v>
          </cell>
          <cell r="B41">
            <v>10957</v>
          </cell>
          <cell r="C41">
            <v>2275</v>
          </cell>
          <cell r="D41">
            <v>489</v>
          </cell>
          <cell r="E41">
            <v>1433</v>
          </cell>
          <cell r="F41">
            <v>267</v>
          </cell>
          <cell r="G41">
            <v>4199</v>
          </cell>
          <cell r="H41">
            <v>9934</v>
          </cell>
          <cell r="I41">
            <v>1023</v>
          </cell>
          <cell r="J41">
            <v>279</v>
          </cell>
          <cell r="K41">
            <v>90</v>
          </cell>
          <cell r="L41">
            <v>369</v>
          </cell>
          <cell r="M41">
            <v>276</v>
          </cell>
        </row>
        <row r="42">
          <cell r="A42" t="str">
            <v>PEDRO OSORIO</v>
          </cell>
          <cell r="B42">
            <v>37</v>
          </cell>
          <cell r="C42">
            <v>37</v>
          </cell>
          <cell r="D42">
            <v>7</v>
          </cell>
          <cell r="E42">
            <v>1</v>
          </cell>
          <cell r="F42">
            <v>1</v>
          </cell>
          <cell r="G42">
            <v>66</v>
          </cell>
          <cell r="H42">
            <v>37</v>
          </cell>
          <cell r="I42">
            <v>0</v>
          </cell>
          <cell r="J42">
            <v>1</v>
          </cell>
          <cell r="K42">
            <v>0</v>
          </cell>
          <cell r="L42">
            <v>1</v>
          </cell>
          <cell r="M42">
            <v>1</v>
          </cell>
        </row>
        <row r="43">
          <cell r="A43" t="str">
            <v>PELOTAS</v>
          </cell>
          <cell r="B43">
            <v>13633</v>
          </cell>
          <cell r="C43">
            <v>2740</v>
          </cell>
          <cell r="D43">
            <v>923</v>
          </cell>
          <cell r="E43">
            <v>731</v>
          </cell>
          <cell r="F43">
            <v>181</v>
          </cell>
          <cell r="G43">
            <v>4925</v>
          </cell>
          <cell r="H43">
            <v>13284</v>
          </cell>
          <cell r="I43">
            <v>349</v>
          </cell>
          <cell r="J43">
            <v>245</v>
          </cell>
          <cell r="K43">
            <v>100</v>
          </cell>
          <cell r="L43">
            <v>345</v>
          </cell>
          <cell r="M43">
            <v>230</v>
          </cell>
        </row>
        <row r="44">
          <cell r="A44" t="str">
            <v>PINHEIRO MACHADO</v>
          </cell>
          <cell r="B44">
            <v>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</row>
        <row r="45">
          <cell r="A45" t="str">
            <v>PORTO ALEGRE</v>
          </cell>
          <cell r="B45">
            <v>309396</v>
          </cell>
          <cell r="C45">
            <v>81106</v>
          </cell>
          <cell r="D45">
            <v>27356</v>
          </cell>
          <cell r="E45">
            <v>33524</v>
          </cell>
          <cell r="F45">
            <v>11195</v>
          </cell>
          <cell r="G45">
            <v>130733</v>
          </cell>
          <cell r="H45">
            <v>285212</v>
          </cell>
          <cell r="I45">
            <v>24184</v>
          </cell>
          <cell r="J45">
            <v>5337</v>
          </cell>
          <cell r="K45">
            <v>909</v>
          </cell>
          <cell r="L45">
            <v>6246</v>
          </cell>
          <cell r="M45">
            <v>4570</v>
          </cell>
        </row>
        <row r="46">
          <cell r="A46" t="str">
            <v>RIO GRANDE</v>
          </cell>
          <cell r="B46">
            <v>17278</v>
          </cell>
          <cell r="C46">
            <v>2760</v>
          </cell>
          <cell r="D46">
            <v>702</v>
          </cell>
          <cell r="E46">
            <v>806</v>
          </cell>
          <cell r="F46">
            <v>163</v>
          </cell>
          <cell r="G46">
            <v>4386</v>
          </cell>
          <cell r="H46">
            <v>16806</v>
          </cell>
          <cell r="I46">
            <v>472</v>
          </cell>
          <cell r="J46">
            <v>186</v>
          </cell>
          <cell r="K46">
            <v>54</v>
          </cell>
          <cell r="L46">
            <v>240</v>
          </cell>
          <cell r="M46">
            <v>326</v>
          </cell>
        </row>
        <row r="47">
          <cell r="A47" t="str">
            <v>ROLANTE</v>
          </cell>
          <cell r="B47">
            <v>45</v>
          </cell>
          <cell r="C47">
            <v>5</v>
          </cell>
          <cell r="D47">
            <v>0</v>
          </cell>
          <cell r="E47">
            <v>3</v>
          </cell>
          <cell r="F47">
            <v>0</v>
          </cell>
          <cell r="G47">
            <v>8</v>
          </cell>
          <cell r="H47">
            <v>42</v>
          </cell>
          <cell r="I47">
            <v>3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</row>
        <row r="48">
          <cell r="A48" t="str">
            <v>SANTA CRUZ DO SUL</v>
          </cell>
          <cell r="B48">
            <v>6146</v>
          </cell>
          <cell r="C48">
            <v>1368</v>
          </cell>
          <cell r="D48">
            <v>276</v>
          </cell>
          <cell r="E48">
            <v>747</v>
          </cell>
          <cell r="F48">
            <v>215</v>
          </cell>
          <cell r="G48">
            <v>2431</v>
          </cell>
          <cell r="H48">
            <v>5679</v>
          </cell>
          <cell r="I48">
            <v>467</v>
          </cell>
          <cell r="J48">
            <v>226</v>
          </cell>
          <cell r="K48">
            <v>16</v>
          </cell>
          <cell r="L48">
            <v>242</v>
          </cell>
          <cell r="M48">
            <v>141</v>
          </cell>
        </row>
        <row r="49">
          <cell r="A49" t="str">
            <v>SANTA MARIA</v>
          </cell>
          <cell r="B49">
            <v>9194</v>
          </cell>
          <cell r="C49">
            <v>1776</v>
          </cell>
          <cell r="D49">
            <v>341</v>
          </cell>
          <cell r="E49">
            <v>677</v>
          </cell>
          <cell r="F49">
            <v>210</v>
          </cell>
          <cell r="G49">
            <v>2538</v>
          </cell>
          <cell r="H49">
            <v>8813</v>
          </cell>
          <cell r="I49">
            <v>381</v>
          </cell>
          <cell r="J49">
            <v>245</v>
          </cell>
          <cell r="K49">
            <v>42</v>
          </cell>
          <cell r="L49">
            <v>287</v>
          </cell>
          <cell r="M49">
            <v>177</v>
          </cell>
        </row>
        <row r="50">
          <cell r="A50" t="str">
            <v>SANTA VITORIA DO PALMAR</v>
          </cell>
          <cell r="B50">
            <v>276</v>
          </cell>
          <cell r="C50">
            <v>77</v>
          </cell>
          <cell r="D50">
            <v>9</v>
          </cell>
          <cell r="E50">
            <v>43</v>
          </cell>
          <cell r="F50">
            <v>3</v>
          </cell>
          <cell r="G50">
            <v>135</v>
          </cell>
          <cell r="H50">
            <v>253</v>
          </cell>
          <cell r="I50">
            <v>23</v>
          </cell>
          <cell r="J50">
            <v>10</v>
          </cell>
          <cell r="K50">
            <v>5</v>
          </cell>
          <cell r="L50">
            <v>15</v>
          </cell>
          <cell r="M50">
            <v>10</v>
          </cell>
        </row>
        <row r="51">
          <cell r="A51" t="str">
            <v>SANTANA DO LIVRAMENTO</v>
          </cell>
          <cell r="B51">
            <v>14193</v>
          </cell>
          <cell r="C51">
            <v>3371</v>
          </cell>
          <cell r="D51">
            <v>765</v>
          </cell>
          <cell r="E51">
            <v>996</v>
          </cell>
          <cell r="F51">
            <v>50</v>
          </cell>
          <cell r="G51">
            <v>4929</v>
          </cell>
          <cell r="H51">
            <v>13876</v>
          </cell>
          <cell r="I51">
            <v>317</v>
          </cell>
          <cell r="J51">
            <v>563</v>
          </cell>
          <cell r="K51">
            <v>102</v>
          </cell>
          <cell r="L51">
            <v>665</v>
          </cell>
          <cell r="M51">
            <v>295</v>
          </cell>
        </row>
        <row r="52">
          <cell r="A52" t="str">
            <v>SANTO ANTONIO DA PATRULHA</v>
          </cell>
          <cell r="B52">
            <v>938</v>
          </cell>
          <cell r="C52">
            <v>68</v>
          </cell>
          <cell r="D52">
            <v>12</v>
          </cell>
          <cell r="E52">
            <v>32</v>
          </cell>
          <cell r="F52">
            <v>1</v>
          </cell>
          <cell r="G52">
            <v>111</v>
          </cell>
          <cell r="H52">
            <v>923</v>
          </cell>
          <cell r="I52">
            <v>15</v>
          </cell>
          <cell r="J52">
            <v>12</v>
          </cell>
          <cell r="K52">
            <v>3</v>
          </cell>
          <cell r="L52">
            <v>15</v>
          </cell>
          <cell r="M52">
            <v>8</v>
          </cell>
        </row>
        <row r="53">
          <cell r="A53" t="str">
            <v>SAO BORJA</v>
          </cell>
          <cell r="B53">
            <v>1999</v>
          </cell>
          <cell r="C53">
            <v>182</v>
          </cell>
          <cell r="D53">
            <v>45</v>
          </cell>
          <cell r="E53">
            <v>81</v>
          </cell>
          <cell r="F53">
            <v>42</v>
          </cell>
          <cell r="G53">
            <v>325</v>
          </cell>
          <cell r="H53">
            <v>1956</v>
          </cell>
          <cell r="I53">
            <v>43</v>
          </cell>
          <cell r="J53">
            <v>33</v>
          </cell>
          <cell r="K53">
            <v>2</v>
          </cell>
          <cell r="L53">
            <v>35</v>
          </cell>
          <cell r="M53">
            <v>44</v>
          </cell>
        </row>
        <row r="54">
          <cell r="A54" t="str">
            <v>SAO LEOPOLDO</v>
          </cell>
          <cell r="B54">
            <v>15749</v>
          </cell>
          <cell r="C54">
            <v>1888</v>
          </cell>
          <cell r="D54">
            <v>519</v>
          </cell>
          <cell r="E54">
            <v>836</v>
          </cell>
          <cell r="F54">
            <v>461</v>
          </cell>
          <cell r="G54">
            <v>3001</v>
          </cell>
          <cell r="H54">
            <v>15328</v>
          </cell>
          <cell r="I54">
            <v>421</v>
          </cell>
          <cell r="J54">
            <v>256</v>
          </cell>
          <cell r="K54">
            <v>33</v>
          </cell>
          <cell r="L54">
            <v>289</v>
          </cell>
          <cell r="M54">
            <v>170</v>
          </cell>
        </row>
        <row r="55">
          <cell r="A55" t="str">
            <v>SAO LOURENCO DO SUL</v>
          </cell>
          <cell r="B55">
            <v>905</v>
          </cell>
          <cell r="C55">
            <v>196</v>
          </cell>
          <cell r="D55">
            <v>11</v>
          </cell>
          <cell r="E55">
            <v>80</v>
          </cell>
          <cell r="F55">
            <v>9</v>
          </cell>
          <cell r="G55">
            <v>301</v>
          </cell>
          <cell r="H55">
            <v>859</v>
          </cell>
          <cell r="I55">
            <v>46</v>
          </cell>
          <cell r="J55">
            <v>26</v>
          </cell>
          <cell r="K55">
            <v>6</v>
          </cell>
          <cell r="L55">
            <v>32</v>
          </cell>
          <cell r="M55">
            <v>14</v>
          </cell>
        </row>
        <row r="56">
          <cell r="A56" t="str">
            <v>SAPUCAIA DO SUL</v>
          </cell>
          <cell r="B56">
            <v>7080</v>
          </cell>
          <cell r="C56">
            <v>1196</v>
          </cell>
          <cell r="D56">
            <v>245</v>
          </cell>
          <cell r="E56">
            <v>548</v>
          </cell>
          <cell r="F56">
            <v>43</v>
          </cell>
          <cell r="G56">
            <v>1770</v>
          </cell>
          <cell r="H56">
            <v>6663</v>
          </cell>
          <cell r="I56">
            <v>417</v>
          </cell>
          <cell r="J56">
            <v>111</v>
          </cell>
          <cell r="K56">
            <v>6</v>
          </cell>
          <cell r="L56">
            <v>117</v>
          </cell>
          <cell r="M56">
            <v>133</v>
          </cell>
        </row>
        <row r="57">
          <cell r="A57" t="str">
            <v>TAPES</v>
          </cell>
          <cell r="B57">
            <v>49</v>
          </cell>
          <cell r="C57">
            <v>49</v>
          </cell>
          <cell r="D57">
            <v>6</v>
          </cell>
          <cell r="E57">
            <v>33</v>
          </cell>
          <cell r="F57">
            <v>1</v>
          </cell>
          <cell r="G57">
            <v>88</v>
          </cell>
          <cell r="H57">
            <v>37</v>
          </cell>
          <cell r="I57">
            <v>12</v>
          </cell>
          <cell r="J57">
            <v>11</v>
          </cell>
          <cell r="K57">
            <v>7</v>
          </cell>
          <cell r="L57">
            <v>18</v>
          </cell>
          <cell r="M57">
            <v>3</v>
          </cell>
        </row>
        <row r="58">
          <cell r="A58" t="str">
            <v>TORRES</v>
          </cell>
          <cell r="B58">
            <v>3553</v>
          </cell>
          <cell r="C58">
            <v>738</v>
          </cell>
          <cell r="D58">
            <v>82</v>
          </cell>
          <cell r="E58">
            <v>337</v>
          </cell>
          <cell r="F58">
            <v>22</v>
          </cell>
          <cell r="G58">
            <v>1161</v>
          </cell>
          <cell r="H58">
            <v>3335</v>
          </cell>
          <cell r="I58">
            <v>218</v>
          </cell>
          <cell r="J58">
            <v>93</v>
          </cell>
          <cell r="K58">
            <v>10</v>
          </cell>
          <cell r="L58">
            <v>103</v>
          </cell>
          <cell r="M58">
            <v>58</v>
          </cell>
        </row>
        <row r="59">
          <cell r="A59" t="str">
            <v>TRAMANDAI</v>
          </cell>
          <cell r="B59">
            <v>5528</v>
          </cell>
          <cell r="C59">
            <v>1183</v>
          </cell>
          <cell r="D59">
            <v>184</v>
          </cell>
          <cell r="E59">
            <v>474</v>
          </cell>
          <cell r="F59">
            <v>45</v>
          </cell>
          <cell r="G59">
            <v>1893</v>
          </cell>
          <cell r="H59">
            <v>5210</v>
          </cell>
          <cell r="I59">
            <v>318</v>
          </cell>
          <cell r="J59">
            <v>107</v>
          </cell>
          <cell r="K59">
            <v>18</v>
          </cell>
          <cell r="L59">
            <v>125</v>
          </cell>
          <cell r="M59">
            <v>71</v>
          </cell>
        </row>
        <row r="60">
          <cell r="A60" t="str">
            <v>URUGUAIANA</v>
          </cell>
          <cell r="B60">
            <v>21940</v>
          </cell>
          <cell r="C60">
            <v>2661</v>
          </cell>
          <cell r="D60">
            <v>959</v>
          </cell>
          <cell r="E60">
            <v>786</v>
          </cell>
          <cell r="F60">
            <v>55</v>
          </cell>
          <cell r="G60">
            <v>3830</v>
          </cell>
          <cell r="H60">
            <v>21490</v>
          </cell>
          <cell r="I60">
            <v>450</v>
          </cell>
          <cell r="J60">
            <v>178</v>
          </cell>
          <cell r="K60">
            <v>50</v>
          </cell>
          <cell r="L60">
            <v>228</v>
          </cell>
          <cell r="M60">
            <v>290</v>
          </cell>
        </row>
        <row r="61">
          <cell r="A61" t="str">
            <v>VACARIA</v>
          </cell>
          <cell r="B61">
            <v>84</v>
          </cell>
          <cell r="C61">
            <v>12</v>
          </cell>
          <cell r="D61">
            <v>2</v>
          </cell>
          <cell r="E61">
            <v>6</v>
          </cell>
          <cell r="F61">
            <v>0</v>
          </cell>
          <cell r="G61">
            <v>16</v>
          </cell>
          <cell r="H61">
            <v>82</v>
          </cell>
          <cell r="I61">
            <v>2</v>
          </cell>
          <cell r="J61">
            <v>2</v>
          </cell>
          <cell r="K61">
            <v>2</v>
          </cell>
          <cell r="L61">
            <v>4</v>
          </cell>
          <cell r="M61">
            <v>1</v>
          </cell>
        </row>
        <row r="62">
          <cell r="A62" t="str">
            <v>VIAMAO</v>
          </cell>
          <cell r="B62">
            <v>6167</v>
          </cell>
          <cell r="C62">
            <v>896</v>
          </cell>
          <cell r="D62">
            <v>226</v>
          </cell>
          <cell r="E62">
            <v>248</v>
          </cell>
          <cell r="F62">
            <v>54</v>
          </cell>
          <cell r="G62">
            <v>1251</v>
          </cell>
          <cell r="H62">
            <v>6055</v>
          </cell>
          <cell r="I62">
            <v>112</v>
          </cell>
          <cell r="J62">
            <v>97</v>
          </cell>
          <cell r="K62">
            <v>11</v>
          </cell>
          <cell r="L62">
            <v>108</v>
          </cell>
          <cell r="M62">
            <v>116</v>
          </cell>
        </row>
        <row r="63">
          <cell r="A63" t="str">
            <v>XANGRI-LA</v>
          </cell>
          <cell r="B63">
            <v>8422</v>
          </cell>
          <cell r="C63">
            <v>2039</v>
          </cell>
          <cell r="D63">
            <v>265</v>
          </cell>
          <cell r="E63">
            <v>990</v>
          </cell>
          <cell r="F63">
            <v>45</v>
          </cell>
          <cell r="G63">
            <v>3086</v>
          </cell>
          <cell r="H63">
            <v>7634</v>
          </cell>
          <cell r="I63">
            <v>788</v>
          </cell>
          <cell r="J63">
            <v>151</v>
          </cell>
          <cell r="K63">
            <v>12</v>
          </cell>
          <cell r="L63">
            <v>163</v>
          </cell>
          <cell r="M63">
            <v>104</v>
          </cell>
        </row>
        <row r="64">
          <cell r="A64" t="str">
            <v>RESERVADO</v>
          </cell>
        </row>
        <row r="65">
          <cell r="A65" t="str">
            <v>RESERVADO</v>
          </cell>
        </row>
        <row r="66">
          <cell r="A66" t="str">
            <v>RESERVADO</v>
          </cell>
        </row>
        <row r="67">
          <cell r="A67" t="str">
            <v>RESERVADO</v>
          </cell>
        </row>
        <row r="68">
          <cell r="A68" t="str">
            <v>RESERVADO</v>
          </cell>
        </row>
        <row r="73">
          <cell r="A73" t="str">
            <v>PELOTAS</v>
          </cell>
          <cell r="B73">
            <v>4610</v>
          </cell>
          <cell r="C73">
            <v>1071</v>
          </cell>
          <cell r="D73">
            <v>285</v>
          </cell>
          <cell r="E73">
            <v>357</v>
          </cell>
          <cell r="F73">
            <v>53</v>
          </cell>
          <cell r="G73">
            <v>1930</v>
          </cell>
          <cell r="H73">
            <v>4419</v>
          </cell>
          <cell r="I73">
            <v>191</v>
          </cell>
          <cell r="J73">
            <v>100</v>
          </cell>
          <cell r="K73">
            <v>50</v>
          </cell>
          <cell r="L73">
            <v>150</v>
          </cell>
          <cell r="M73">
            <v>68</v>
          </cell>
        </row>
        <row r="74">
          <cell r="A74" t="str">
            <v>RIO GRANDE</v>
          </cell>
          <cell r="B74">
            <v>5721</v>
          </cell>
          <cell r="C74">
            <v>1267</v>
          </cell>
          <cell r="D74">
            <v>266</v>
          </cell>
          <cell r="E74">
            <v>458</v>
          </cell>
          <cell r="F74">
            <v>45</v>
          </cell>
          <cell r="G74">
            <v>2197</v>
          </cell>
          <cell r="H74">
            <v>5442</v>
          </cell>
          <cell r="I74">
            <v>279</v>
          </cell>
          <cell r="J74">
            <v>113</v>
          </cell>
          <cell r="K74">
            <v>39</v>
          </cell>
          <cell r="L74">
            <v>152</v>
          </cell>
          <cell r="M74">
            <v>107</v>
          </cell>
        </row>
        <row r="75">
          <cell r="A75" t="str">
            <v>RESERVADO</v>
          </cell>
        </row>
        <row r="76">
          <cell r="A76" t="str">
            <v>RESERVADO</v>
          </cell>
        </row>
        <row r="77">
          <cell r="A77" t="str">
            <v>RESERVADO</v>
          </cell>
        </row>
        <row r="78">
          <cell r="A78" t="str">
            <v>RESERVADO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1DF0C-2D00-468E-BD00-C15741BE696D}">
  <sheetPr>
    <pageSetUpPr fitToPage="1"/>
  </sheetPr>
  <dimension ref="A1:AB48"/>
  <sheetViews>
    <sheetView showGridLines="0" showRowColHeaders="0" tabSelected="1" topLeftCell="A7" zoomScale="80" zoomScaleNormal="80" zoomScaleSheetLayoutView="55" zoomScalePageLayoutView="60" workbookViewId="0">
      <selection activeCell="B17" sqref="B17"/>
    </sheetView>
  </sheetViews>
  <sheetFormatPr defaultColWidth="9" defaultRowHeight="16.8" x14ac:dyDescent="0.3"/>
  <cols>
    <col min="1" max="1" width="19.77734375" customWidth="1"/>
    <col min="2" max="2" width="13.44140625" bestFit="1" customWidth="1"/>
    <col min="3" max="3" width="14.21875" style="36" customWidth="1"/>
    <col min="4" max="4" width="11.77734375" style="36" bestFit="1" customWidth="1"/>
    <col min="5" max="5" width="8.5546875" style="37" customWidth="1"/>
    <col min="6" max="6" width="14.5546875" style="36" customWidth="1"/>
    <col min="7" max="7" width="8.5546875" style="37" customWidth="1"/>
    <col min="8" max="8" width="14.21875" style="36" customWidth="1"/>
    <col min="9" max="9" width="8.5546875" style="37" customWidth="1"/>
    <col min="10" max="10" width="14" style="36" customWidth="1"/>
    <col min="11" max="11" width="8.5546875" style="37" customWidth="1"/>
    <col min="12" max="12" width="11.77734375" style="36" bestFit="1" customWidth="1"/>
    <col min="13" max="13" width="8.5546875" style="38" customWidth="1"/>
    <col min="14" max="14" width="11.77734375" style="36" bestFit="1" customWidth="1"/>
    <col min="15" max="15" width="8.5546875" style="38" customWidth="1"/>
    <col min="16" max="16" width="13.5546875" style="36" bestFit="1" customWidth="1"/>
    <col min="17" max="17" width="8.5546875" style="38" customWidth="1"/>
    <col min="18" max="18" width="10.44140625" style="36" customWidth="1"/>
    <col min="19" max="20" width="8.5546875" style="38" customWidth="1"/>
    <col min="21" max="21" width="10.5546875" style="36" bestFit="1" customWidth="1"/>
    <col min="22" max="23" width="8.5546875" style="38" customWidth="1"/>
    <col min="24" max="24" width="12" style="36" customWidth="1"/>
    <col min="25" max="26" width="8.5546875" style="38" customWidth="1"/>
    <col min="27" max="27" width="10.21875" bestFit="1" customWidth="1"/>
  </cols>
  <sheetData>
    <row r="1" spans="1:27" ht="21" customHeight="1" x14ac:dyDescent="0.2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11" customFormat="1" ht="55.2" x14ac:dyDescent="0.25">
      <c r="A3" s="3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6" t="s">
        <v>5</v>
      </c>
      <c r="H3" s="7" t="s">
        <v>7</v>
      </c>
      <c r="I3" s="6" t="s">
        <v>5</v>
      </c>
      <c r="J3" s="7" t="s">
        <v>8</v>
      </c>
      <c r="K3" s="8" t="s">
        <v>5</v>
      </c>
      <c r="L3" s="7" t="s">
        <v>9</v>
      </c>
      <c r="M3" s="9" t="s">
        <v>5</v>
      </c>
      <c r="N3" s="7" t="s">
        <v>10</v>
      </c>
      <c r="O3" s="9" t="s">
        <v>5</v>
      </c>
      <c r="P3" s="7" t="s">
        <v>11</v>
      </c>
      <c r="Q3" s="9" t="s">
        <v>5</v>
      </c>
      <c r="R3" s="7" t="s">
        <v>12</v>
      </c>
      <c r="S3" s="10" t="s">
        <v>5</v>
      </c>
      <c r="T3" s="9" t="s">
        <v>13</v>
      </c>
      <c r="U3" s="7" t="s">
        <v>14</v>
      </c>
      <c r="V3" s="10" t="s">
        <v>5</v>
      </c>
      <c r="W3" s="9" t="s">
        <v>13</v>
      </c>
      <c r="X3" s="7" t="s">
        <v>15</v>
      </c>
      <c r="Y3" s="10" t="s">
        <v>5</v>
      </c>
      <c r="Z3" s="9" t="s">
        <v>13</v>
      </c>
      <c r="AA3" s="3" t="s">
        <v>16</v>
      </c>
    </row>
    <row r="4" spans="1:27" s="19" customFormat="1" ht="23.25" customHeight="1" x14ac:dyDescent="0.25">
      <c r="A4" s="12" t="s">
        <v>17</v>
      </c>
      <c r="B4" s="13">
        <v>40813</v>
      </c>
      <c r="C4" s="14">
        <v>309396</v>
      </c>
      <c r="D4" s="14">
        <v>81106</v>
      </c>
      <c r="E4" s="15">
        <v>0.26214301413075797</v>
      </c>
      <c r="F4" s="14">
        <v>27356</v>
      </c>
      <c r="G4" s="15">
        <v>8.8417432675276991E-2</v>
      </c>
      <c r="H4" s="14">
        <v>33524</v>
      </c>
      <c r="I4" s="15">
        <v>0.10835304916676362</v>
      </c>
      <c r="J4" s="14">
        <v>11195</v>
      </c>
      <c r="K4" s="15">
        <v>3.6183402500355531E-2</v>
      </c>
      <c r="L4" s="14">
        <v>130733</v>
      </c>
      <c r="M4" s="15">
        <v>0.4225426314496632</v>
      </c>
      <c r="N4" s="14">
        <v>285212</v>
      </c>
      <c r="O4" s="15">
        <v>0.92183480070847712</v>
      </c>
      <c r="P4" s="14">
        <v>24184</v>
      </c>
      <c r="Q4" s="15">
        <v>7.8165199291522838E-2</v>
      </c>
      <c r="R4" s="14">
        <v>5337</v>
      </c>
      <c r="S4" s="16">
        <v>1.7249738199588877E-2</v>
      </c>
      <c r="T4" s="17">
        <v>1.8712396392858644E-2</v>
      </c>
      <c r="U4" s="14">
        <v>909</v>
      </c>
      <c r="V4" s="16">
        <v>2.9379823914982739E-3</v>
      </c>
      <c r="W4" s="17">
        <v>3.1871029269455705E-3</v>
      </c>
      <c r="X4" s="14">
        <v>6246</v>
      </c>
      <c r="Y4" s="16">
        <v>2.0187720591087151E-2</v>
      </c>
      <c r="Z4" s="17">
        <v>2.1899499319804217E-2</v>
      </c>
      <c r="AA4" s="18">
        <v>4570</v>
      </c>
    </row>
    <row r="5" spans="1:27" s="19" customFormat="1" ht="23.25" customHeight="1" x14ac:dyDescent="0.25">
      <c r="A5" s="12" t="s">
        <v>18</v>
      </c>
      <c r="B5" s="13">
        <v>40948</v>
      </c>
      <c r="C5" s="14">
        <v>31447</v>
      </c>
      <c r="D5" s="14">
        <v>5209</v>
      </c>
      <c r="E5" s="15">
        <v>0.16564378160078863</v>
      </c>
      <c r="F5" s="14">
        <v>2106</v>
      </c>
      <c r="G5" s="15">
        <v>6.6969822240595292E-2</v>
      </c>
      <c r="H5" s="14">
        <v>1691</v>
      </c>
      <c r="I5" s="15">
        <v>5.3773014913982259E-2</v>
      </c>
      <c r="J5" s="14">
        <v>194</v>
      </c>
      <c r="K5" s="15">
        <v>6.1691099309950075E-3</v>
      </c>
      <c r="L5" s="14">
        <v>7734</v>
      </c>
      <c r="M5" s="15">
        <v>0.24593760931090405</v>
      </c>
      <c r="N5" s="14">
        <v>30484</v>
      </c>
      <c r="O5" s="15">
        <v>0.96937704709511241</v>
      </c>
      <c r="P5" s="14">
        <v>963</v>
      </c>
      <c r="Q5" s="15">
        <v>3.062295290488759E-2</v>
      </c>
      <c r="R5" s="14">
        <v>480</v>
      </c>
      <c r="S5" s="16">
        <v>1.5263777148853627E-2</v>
      </c>
      <c r="T5" s="17">
        <v>1.5745965096444037E-2</v>
      </c>
      <c r="U5" s="14">
        <v>87</v>
      </c>
      <c r="V5" s="16">
        <v>2.7665596082297197E-3</v>
      </c>
      <c r="W5" s="17">
        <v>2.8539561737304818E-3</v>
      </c>
      <c r="X5" s="14">
        <v>567</v>
      </c>
      <c r="Y5" s="16">
        <v>1.8030336757083345E-2</v>
      </c>
      <c r="Z5" s="17">
        <v>1.8599921270174517E-2</v>
      </c>
      <c r="AA5" s="18">
        <v>295</v>
      </c>
    </row>
    <row r="6" spans="1:27" s="19" customFormat="1" ht="23.25" customHeight="1" x14ac:dyDescent="0.25">
      <c r="A6" s="12" t="s">
        <v>19</v>
      </c>
      <c r="B6" s="13">
        <v>40970</v>
      </c>
      <c r="C6" s="14">
        <v>6199</v>
      </c>
      <c r="D6" s="14">
        <v>644</v>
      </c>
      <c r="E6" s="15">
        <v>0.10388772382642361</v>
      </c>
      <c r="F6" s="14">
        <v>37</v>
      </c>
      <c r="G6" s="15">
        <v>5.9687046297789963E-3</v>
      </c>
      <c r="H6" s="14">
        <v>447</v>
      </c>
      <c r="I6" s="15">
        <v>7.2108404581384095E-2</v>
      </c>
      <c r="J6" s="14">
        <v>21</v>
      </c>
      <c r="K6" s="15">
        <v>3.3876431682529442E-3</v>
      </c>
      <c r="L6" s="14">
        <v>1199</v>
      </c>
      <c r="M6" s="15">
        <v>0.19341829327310855</v>
      </c>
      <c r="N6" s="14">
        <v>5942</v>
      </c>
      <c r="O6" s="15">
        <v>0.9585417002742378</v>
      </c>
      <c r="P6" s="14">
        <v>257</v>
      </c>
      <c r="Q6" s="15">
        <v>4.1458299725762218E-2</v>
      </c>
      <c r="R6" s="14">
        <v>134</v>
      </c>
      <c r="S6" s="16">
        <v>2.1616389740280691E-2</v>
      </c>
      <c r="T6" s="17">
        <v>2.255132951868058E-2</v>
      </c>
      <c r="U6" s="14">
        <v>36</v>
      </c>
      <c r="V6" s="16">
        <v>5.8073882884336183E-3</v>
      </c>
      <c r="W6" s="17">
        <v>6.0585661393470214E-3</v>
      </c>
      <c r="X6" s="14">
        <v>170</v>
      </c>
      <c r="Y6" s="16">
        <v>2.7423778028714308E-2</v>
      </c>
      <c r="Z6" s="17">
        <v>2.8609895658027601E-2</v>
      </c>
      <c r="AA6" s="18">
        <v>107</v>
      </c>
    </row>
    <row r="7" spans="1:27" s="19" customFormat="1" ht="23.25" customHeight="1" x14ac:dyDescent="0.25">
      <c r="A7" s="12" t="s">
        <v>20</v>
      </c>
      <c r="B7" s="13">
        <v>41034</v>
      </c>
      <c r="C7" s="14">
        <v>3870</v>
      </c>
      <c r="D7" s="14">
        <v>504</v>
      </c>
      <c r="E7" s="15">
        <v>0.13023255813953488</v>
      </c>
      <c r="F7" s="14">
        <v>23</v>
      </c>
      <c r="G7" s="15">
        <v>5.943152454780362E-3</v>
      </c>
      <c r="H7" s="14">
        <v>401</v>
      </c>
      <c r="I7" s="15">
        <v>0.10361757105943152</v>
      </c>
      <c r="J7" s="14">
        <v>7</v>
      </c>
      <c r="K7" s="15">
        <v>1.8087855297157622E-3</v>
      </c>
      <c r="L7" s="14">
        <v>948</v>
      </c>
      <c r="M7" s="15">
        <v>0.24496124031007752</v>
      </c>
      <c r="N7" s="14">
        <v>3641</v>
      </c>
      <c r="O7" s="15">
        <v>0.94082687338501292</v>
      </c>
      <c r="P7" s="14">
        <v>229</v>
      </c>
      <c r="Q7" s="15">
        <v>5.9173126614987082E-2</v>
      </c>
      <c r="R7" s="14">
        <v>100</v>
      </c>
      <c r="S7" s="16">
        <v>2.5839793281653745E-2</v>
      </c>
      <c r="T7" s="17">
        <v>2.7464982147761604E-2</v>
      </c>
      <c r="U7" s="14">
        <v>45</v>
      </c>
      <c r="V7" s="16">
        <v>1.1627906976744186E-2</v>
      </c>
      <c r="W7" s="17">
        <v>1.2359241966492723E-2</v>
      </c>
      <c r="X7" s="14">
        <v>145</v>
      </c>
      <c r="Y7" s="16">
        <v>3.7467700258397935E-2</v>
      </c>
      <c r="Z7" s="17">
        <v>3.9824224114254327E-2</v>
      </c>
      <c r="AA7" s="18">
        <v>47</v>
      </c>
    </row>
    <row r="8" spans="1:27" s="19" customFormat="1" ht="23.25" customHeight="1" x14ac:dyDescent="0.25">
      <c r="A8" s="12" t="s">
        <v>21</v>
      </c>
      <c r="B8" s="13">
        <v>41054</v>
      </c>
      <c r="C8" s="14">
        <v>16511</v>
      </c>
      <c r="D8" s="14">
        <v>1425</v>
      </c>
      <c r="E8" s="15">
        <v>8.6306098964326811E-2</v>
      </c>
      <c r="F8" s="14">
        <v>364</v>
      </c>
      <c r="G8" s="15">
        <v>2.2045908788080673E-2</v>
      </c>
      <c r="H8" s="14">
        <v>689</v>
      </c>
      <c r="I8" s="15">
        <v>4.1729755920295562E-2</v>
      </c>
      <c r="J8" s="14">
        <v>51</v>
      </c>
      <c r="K8" s="15">
        <v>3.088849857670644E-3</v>
      </c>
      <c r="L8" s="14">
        <v>2334</v>
      </c>
      <c r="M8" s="15">
        <v>0.14136030525104476</v>
      </c>
      <c r="N8" s="14">
        <v>16195</v>
      </c>
      <c r="O8" s="15">
        <v>0.98086124401913877</v>
      </c>
      <c r="P8" s="14">
        <v>316</v>
      </c>
      <c r="Q8" s="15">
        <v>1.9138755980861243E-2</v>
      </c>
      <c r="R8" s="14">
        <v>266</v>
      </c>
      <c r="S8" s="16">
        <v>1.611047180667434E-2</v>
      </c>
      <c r="T8" s="17">
        <v>1.642482247607286E-2</v>
      </c>
      <c r="U8" s="14">
        <v>58</v>
      </c>
      <c r="V8" s="16">
        <v>3.5128096420568105E-3</v>
      </c>
      <c r="W8" s="17">
        <v>3.5813522692188949E-3</v>
      </c>
      <c r="X8" s="14">
        <v>324</v>
      </c>
      <c r="Y8" s="16">
        <v>1.9623281448731149E-2</v>
      </c>
      <c r="Z8" s="17">
        <v>2.0006174745291757E-2</v>
      </c>
      <c r="AA8" s="18">
        <v>292</v>
      </c>
    </row>
    <row r="9" spans="1:27" s="19" customFormat="1" ht="23.25" customHeight="1" x14ac:dyDescent="0.25">
      <c r="A9" s="12" t="s">
        <v>22</v>
      </c>
      <c r="B9" s="13">
        <v>41077</v>
      </c>
      <c r="C9" s="14">
        <v>25277</v>
      </c>
      <c r="D9" s="14">
        <v>3822</v>
      </c>
      <c r="E9" s="15">
        <v>0.15120465245084463</v>
      </c>
      <c r="F9" s="14">
        <v>1303</v>
      </c>
      <c r="G9" s="15">
        <v>5.1548838865371684E-2</v>
      </c>
      <c r="H9" s="14">
        <v>1066</v>
      </c>
      <c r="I9" s="15">
        <v>4.2172726193772998E-2</v>
      </c>
      <c r="J9" s="14">
        <v>271</v>
      </c>
      <c r="K9" s="15">
        <v>1.0721209004233097E-2</v>
      </c>
      <c r="L9" s="14">
        <v>6855</v>
      </c>
      <c r="M9" s="15">
        <v>0.27119515765320251</v>
      </c>
      <c r="N9" s="14">
        <v>24522</v>
      </c>
      <c r="O9" s="15">
        <v>0.97013094908414765</v>
      </c>
      <c r="P9" s="14">
        <v>755</v>
      </c>
      <c r="Q9" s="15">
        <v>2.9869050915852357E-2</v>
      </c>
      <c r="R9" s="14">
        <v>126</v>
      </c>
      <c r="S9" s="16">
        <v>4.9847687621157573E-3</v>
      </c>
      <c r="T9" s="17">
        <v>5.1382432101786148E-3</v>
      </c>
      <c r="U9" s="14">
        <v>51</v>
      </c>
      <c r="V9" s="16">
        <v>2.017644498951616E-3</v>
      </c>
      <c r="W9" s="17">
        <v>2.0797651088818206E-3</v>
      </c>
      <c r="X9" s="14">
        <v>177</v>
      </c>
      <c r="Y9" s="16">
        <v>7.0024132610673733E-3</v>
      </c>
      <c r="Z9" s="17">
        <v>7.2180083190604358E-3</v>
      </c>
      <c r="AA9" s="18">
        <v>419</v>
      </c>
    </row>
    <row r="10" spans="1:27" s="19" customFormat="1" ht="23.25" customHeight="1" x14ac:dyDescent="0.25">
      <c r="A10" s="12" t="s">
        <v>23</v>
      </c>
      <c r="B10" s="13">
        <v>41094</v>
      </c>
      <c r="C10" s="14">
        <v>17523</v>
      </c>
      <c r="D10" s="14">
        <v>1399</v>
      </c>
      <c r="E10" s="15">
        <v>7.9837927295554417E-2</v>
      </c>
      <c r="F10" s="14">
        <v>263</v>
      </c>
      <c r="G10" s="15">
        <v>1.5008845517320093E-2</v>
      </c>
      <c r="H10" s="14">
        <v>644</v>
      </c>
      <c r="I10" s="15">
        <v>3.6751697768646924E-2</v>
      </c>
      <c r="J10" s="14">
        <v>89</v>
      </c>
      <c r="K10" s="15">
        <v>5.0790389773440617E-3</v>
      </c>
      <c r="L10" s="14">
        <v>2031</v>
      </c>
      <c r="M10" s="15">
        <v>0.11590481082006505</v>
      </c>
      <c r="N10" s="14">
        <v>17232</v>
      </c>
      <c r="O10" s="15">
        <v>0.98339325457969529</v>
      </c>
      <c r="P10" s="14">
        <v>291</v>
      </c>
      <c r="Q10" s="15">
        <v>1.6606745420304742E-2</v>
      </c>
      <c r="R10" s="14">
        <v>213</v>
      </c>
      <c r="S10" s="16">
        <v>1.2155452833418935E-2</v>
      </c>
      <c r="T10" s="17">
        <v>1.2360724233983288E-2</v>
      </c>
      <c r="U10" s="14">
        <v>42</v>
      </c>
      <c r="V10" s="16">
        <v>2.3968498544769731E-3</v>
      </c>
      <c r="W10" s="17">
        <v>2.4373259052924792E-3</v>
      </c>
      <c r="X10" s="14">
        <v>255</v>
      </c>
      <c r="Y10" s="16">
        <v>1.4552302687895908E-2</v>
      </c>
      <c r="Z10" s="17">
        <v>1.4798050139275766E-2</v>
      </c>
      <c r="AA10" s="18">
        <v>320</v>
      </c>
    </row>
    <row r="11" spans="1:27" s="19" customFormat="1" ht="23.25" customHeight="1" x14ac:dyDescent="0.25">
      <c r="A11" s="12" t="s">
        <v>24</v>
      </c>
      <c r="B11" s="13">
        <v>41136</v>
      </c>
      <c r="C11" s="14">
        <v>10957</v>
      </c>
      <c r="D11" s="14">
        <v>2275</v>
      </c>
      <c r="E11" s="15">
        <v>0.20762982568221228</v>
      </c>
      <c r="F11" s="14">
        <v>489</v>
      </c>
      <c r="G11" s="15">
        <v>4.4629004289495303E-2</v>
      </c>
      <c r="H11" s="14">
        <v>1433</v>
      </c>
      <c r="I11" s="15">
        <v>0.13078397371543304</v>
      </c>
      <c r="J11" s="14">
        <v>267</v>
      </c>
      <c r="K11" s="15">
        <v>2.4367983937209091E-2</v>
      </c>
      <c r="L11" s="14">
        <v>4199</v>
      </c>
      <c r="M11" s="15">
        <v>0.38322533540202608</v>
      </c>
      <c r="N11" s="14">
        <v>9934</v>
      </c>
      <c r="O11" s="15">
        <v>0.90663502783608652</v>
      </c>
      <c r="P11" s="14">
        <v>1023</v>
      </c>
      <c r="Q11" s="15">
        <v>9.3364972163913484E-2</v>
      </c>
      <c r="R11" s="14">
        <v>279</v>
      </c>
      <c r="S11" s="16">
        <v>2.5463174226521858E-2</v>
      </c>
      <c r="T11" s="17">
        <v>2.8085363398429635E-2</v>
      </c>
      <c r="U11" s="14">
        <v>90</v>
      </c>
      <c r="V11" s="16">
        <v>8.2139271698457601E-3</v>
      </c>
      <c r="W11" s="17">
        <v>9.0597946446547215E-3</v>
      </c>
      <c r="X11" s="14">
        <v>369</v>
      </c>
      <c r="Y11" s="16">
        <v>3.367710139636762E-2</v>
      </c>
      <c r="Z11" s="17">
        <v>3.714515804308436E-2</v>
      </c>
      <c r="AA11" s="18">
        <v>276</v>
      </c>
    </row>
    <row r="12" spans="1:27" s="19" customFormat="1" ht="23.25" customHeight="1" x14ac:dyDescent="0.25">
      <c r="A12" s="12" t="s">
        <v>25</v>
      </c>
      <c r="B12" s="13">
        <v>41398</v>
      </c>
      <c r="C12" s="14">
        <v>11557</v>
      </c>
      <c r="D12" s="14">
        <v>1493</v>
      </c>
      <c r="E12" s="15">
        <v>0.12918577485506619</v>
      </c>
      <c r="F12" s="14">
        <v>436</v>
      </c>
      <c r="G12" s="15">
        <v>3.7726053474084968E-2</v>
      </c>
      <c r="H12" s="14">
        <v>348</v>
      </c>
      <c r="I12" s="15">
        <v>3.0111620662801764E-2</v>
      </c>
      <c r="J12" s="14">
        <v>118</v>
      </c>
      <c r="K12" s="15">
        <v>1.0210262178766116E-2</v>
      </c>
      <c r="L12" s="14">
        <v>2189</v>
      </c>
      <c r="M12" s="15">
        <v>0.18940901618066971</v>
      </c>
      <c r="N12" s="14">
        <v>11364</v>
      </c>
      <c r="O12" s="15">
        <v>0.98330016440252666</v>
      </c>
      <c r="P12" s="14">
        <v>193</v>
      </c>
      <c r="Q12" s="15">
        <v>1.6699835597473393E-2</v>
      </c>
      <c r="R12" s="14">
        <v>73</v>
      </c>
      <c r="S12" s="16">
        <v>6.3165181275417499E-3</v>
      </c>
      <c r="T12" s="17">
        <v>6.4237944385779656E-3</v>
      </c>
      <c r="U12" s="14">
        <v>15</v>
      </c>
      <c r="V12" s="16">
        <v>1.2979146837414554E-3</v>
      </c>
      <c r="W12" s="17">
        <v>1.3199577613516368E-3</v>
      </c>
      <c r="X12" s="14">
        <v>88</v>
      </c>
      <c r="Y12" s="16">
        <v>7.6144328112832046E-3</v>
      </c>
      <c r="Z12" s="17">
        <v>7.743752199929602E-3</v>
      </c>
      <c r="AA12" s="18">
        <v>219</v>
      </c>
    </row>
    <row r="13" spans="1:27" s="19" customFormat="1" ht="23.25" customHeight="1" x14ac:dyDescent="0.25">
      <c r="A13" s="12" t="s">
        <v>26</v>
      </c>
      <c r="B13" s="13">
        <v>41489</v>
      </c>
      <c r="C13" s="14">
        <v>9023</v>
      </c>
      <c r="D13" s="14">
        <v>1669</v>
      </c>
      <c r="E13" s="15">
        <v>0.18497173888950461</v>
      </c>
      <c r="F13" s="14">
        <v>638</v>
      </c>
      <c r="G13" s="15">
        <v>7.0708190180649458E-2</v>
      </c>
      <c r="H13" s="14">
        <v>374</v>
      </c>
      <c r="I13" s="15">
        <v>4.1449628726587612E-2</v>
      </c>
      <c r="J13" s="14">
        <v>128</v>
      </c>
      <c r="K13" s="15">
        <v>1.4185969189848166E-2</v>
      </c>
      <c r="L13" s="14">
        <v>2995</v>
      </c>
      <c r="M13" s="15">
        <v>0.33192951346558797</v>
      </c>
      <c r="N13" s="14">
        <v>8865</v>
      </c>
      <c r="O13" s="15">
        <v>0.98248919428128112</v>
      </c>
      <c r="P13" s="14">
        <v>158</v>
      </c>
      <c r="Q13" s="15">
        <v>1.7510805718718828E-2</v>
      </c>
      <c r="R13" s="14">
        <v>145</v>
      </c>
      <c r="S13" s="16">
        <v>1.6070043222874874E-2</v>
      </c>
      <c r="T13" s="17">
        <v>1.6356457980823462E-2</v>
      </c>
      <c r="U13" s="14">
        <v>50</v>
      </c>
      <c r="V13" s="16">
        <v>5.5413942147844401E-3</v>
      </c>
      <c r="W13" s="17">
        <v>5.6401579244218835E-3</v>
      </c>
      <c r="X13" s="14">
        <v>195</v>
      </c>
      <c r="Y13" s="16">
        <v>2.1611437437659316E-2</v>
      </c>
      <c r="Z13" s="17">
        <v>2.1996615905245348E-2</v>
      </c>
      <c r="AA13" s="18">
        <v>162</v>
      </c>
    </row>
    <row r="14" spans="1:27" s="19" customFormat="1" ht="23.25" customHeight="1" x14ac:dyDescent="0.25">
      <c r="A14" s="12" t="s">
        <v>27</v>
      </c>
      <c r="B14" s="13">
        <v>41495</v>
      </c>
      <c r="C14" s="14">
        <v>21940</v>
      </c>
      <c r="D14" s="14">
        <v>2661</v>
      </c>
      <c r="E14" s="15">
        <v>0.12128532360984504</v>
      </c>
      <c r="F14" s="14">
        <v>959</v>
      </c>
      <c r="G14" s="15">
        <v>4.3710118505013676E-2</v>
      </c>
      <c r="H14" s="14">
        <v>786</v>
      </c>
      <c r="I14" s="15">
        <v>3.5824977210574295E-2</v>
      </c>
      <c r="J14" s="14">
        <v>55</v>
      </c>
      <c r="K14" s="15">
        <v>2.5068368277119417E-3</v>
      </c>
      <c r="L14" s="14">
        <v>3830</v>
      </c>
      <c r="M14" s="15">
        <v>0.17456700091157704</v>
      </c>
      <c r="N14" s="14">
        <v>21490</v>
      </c>
      <c r="O14" s="15">
        <v>0.97948951686417507</v>
      </c>
      <c r="P14" s="14">
        <v>450</v>
      </c>
      <c r="Q14" s="15">
        <v>2.0510483135824976E-2</v>
      </c>
      <c r="R14" s="14">
        <v>178</v>
      </c>
      <c r="S14" s="16">
        <v>8.1130355515041021E-3</v>
      </c>
      <c r="T14" s="17">
        <v>8.2829222894369482E-3</v>
      </c>
      <c r="U14" s="14">
        <v>50</v>
      </c>
      <c r="V14" s="16">
        <v>2.2789425706472195E-3</v>
      </c>
      <c r="W14" s="17">
        <v>2.3266635644485808E-3</v>
      </c>
      <c r="X14" s="14">
        <v>228</v>
      </c>
      <c r="Y14" s="16">
        <v>1.0391978122151322E-2</v>
      </c>
      <c r="Z14" s="17">
        <v>1.0609585853885528E-2</v>
      </c>
      <c r="AA14" s="18">
        <v>290</v>
      </c>
    </row>
    <row r="15" spans="1:27" s="19" customFormat="1" ht="23.25" customHeight="1" x14ac:dyDescent="0.25">
      <c r="A15" s="12" t="s">
        <v>28</v>
      </c>
      <c r="B15" s="20">
        <v>41523</v>
      </c>
      <c r="C15" s="14">
        <v>17078</v>
      </c>
      <c r="D15" s="14">
        <v>3400</v>
      </c>
      <c r="E15" s="15">
        <v>0.19908654409181403</v>
      </c>
      <c r="F15" s="14">
        <v>953</v>
      </c>
      <c r="G15" s="15">
        <v>5.5802787211617286E-2</v>
      </c>
      <c r="H15" s="14">
        <v>1101</v>
      </c>
      <c r="I15" s="15">
        <v>6.446890736620213E-2</v>
      </c>
      <c r="J15" s="14">
        <v>105</v>
      </c>
      <c r="K15" s="15">
        <v>6.1482609204824923E-3</v>
      </c>
      <c r="L15" s="14">
        <v>5918</v>
      </c>
      <c r="M15" s="15">
        <v>0.34652769645157511</v>
      </c>
      <c r="N15" s="14">
        <v>16532</v>
      </c>
      <c r="O15" s="15">
        <v>0.96802904321349104</v>
      </c>
      <c r="P15" s="14">
        <v>546</v>
      </c>
      <c r="Q15" s="15">
        <v>3.1970956786508957E-2</v>
      </c>
      <c r="R15" s="14">
        <v>358</v>
      </c>
      <c r="S15" s="16">
        <v>2.0962641995549831E-2</v>
      </c>
      <c r="T15" s="17">
        <v>2.1654972175175417E-2</v>
      </c>
      <c r="U15" s="14">
        <v>119</v>
      </c>
      <c r="V15" s="16">
        <v>6.9680290432134907E-3</v>
      </c>
      <c r="W15" s="17">
        <v>7.1981611420275831E-3</v>
      </c>
      <c r="X15" s="14">
        <v>477</v>
      </c>
      <c r="Y15" s="16">
        <v>2.793067103876332E-2</v>
      </c>
      <c r="Z15" s="17">
        <v>2.8853133317203E-2</v>
      </c>
      <c r="AA15" s="18">
        <v>313</v>
      </c>
    </row>
    <row r="16" spans="1:27" s="19" customFormat="1" ht="26.4" x14ac:dyDescent="0.25">
      <c r="A16" s="12" t="s">
        <v>29</v>
      </c>
      <c r="B16" s="20">
        <v>41544</v>
      </c>
      <c r="C16" s="14">
        <v>14193</v>
      </c>
      <c r="D16" s="14">
        <v>3371</v>
      </c>
      <c r="E16" s="15">
        <v>0.23751144930599591</v>
      </c>
      <c r="F16" s="14">
        <v>765</v>
      </c>
      <c r="G16" s="15">
        <v>5.3899809765377296E-2</v>
      </c>
      <c r="H16" s="14">
        <v>996</v>
      </c>
      <c r="I16" s="15">
        <v>7.0175438596491224E-2</v>
      </c>
      <c r="J16" s="14">
        <v>50</v>
      </c>
      <c r="K16" s="15">
        <v>3.5228633833579936E-3</v>
      </c>
      <c r="L16" s="14">
        <v>4929</v>
      </c>
      <c r="M16" s="15">
        <v>0.34728387233143099</v>
      </c>
      <c r="N16" s="14">
        <v>13876</v>
      </c>
      <c r="O16" s="15">
        <v>0.97766504614951033</v>
      </c>
      <c r="P16" s="14">
        <v>317</v>
      </c>
      <c r="Q16" s="15">
        <v>2.2334953850489676E-2</v>
      </c>
      <c r="R16" s="14">
        <v>563</v>
      </c>
      <c r="S16" s="16">
        <v>3.9667441696611003E-2</v>
      </c>
      <c r="T16" s="17">
        <v>4.0573652349380228E-2</v>
      </c>
      <c r="U16" s="14">
        <v>102</v>
      </c>
      <c r="V16" s="16">
        <v>7.1866413020503063E-3</v>
      </c>
      <c r="W16" s="17">
        <v>7.3508215624099168E-3</v>
      </c>
      <c r="X16" s="14">
        <v>665</v>
      </c>
      <c r="Y16" s="16">
        <v>4.6854082998661312E-2</v>
      </c>
      <c r="Z16" s="17">
        <v>4.7924473911790139E-2</v>
      </c>
      <c r="AA16" s="18">
        <v>295</v>
      </c>
    </row>
    <row r="17" spans="1:27" s="19" customFormat="1" ht="23.25" customHeight="1" x14ac:dyDescent="0.25">
      <c r="A17" s="12" t="s">
        <v>30</v>
      </c>
      <c r="B17" s="20">
        <v>41565</v>
      </c>
      <c r="C17" s="14">
        <v>6146</v>
      </c>
      <c r="D17" s="14">
        <v>1368</v>
      </c>
      <c r="E17" s="15">
        <v>0.22258379433778067</v>
      </c>
      <c r="F17" s="14">
        <v>276</v>
      </c>
      <c r="G17" s="15">
        <v>4.4907256752359258E-2</v>
      </c>
      <c r="H17" s="14">
        <v>747</v>
      </c>
      <c r="I17" s="15">
        <v>0.12154246664497234</v>
      </c>
      <c r="J17" s="14">
        <v>215</v>
      </c>
      <c r="K17" s="15">
        <v>3.4982102180279855E-2</v>
      </c>
      <c r="L17" s="14">
        <v>2431</v>
      </c>
      <c r="M17" s="15">
        <v>0.39554181581516434</v>
      </c>
      <c r="N17" s="14">
        <v>5679</v>
      </c>
      <c r="O17" s="15">
        <v>0.92401561991539216</v>
      </c>
      <c r="P17" s="14">
        <v>467</v>
      </c>
      <c r="Q17" s="15">
        <v>7.598438008460788E-2</v>
      </c>
      <c r="R17" s="14">
        <v>226</v>
      </c>
      <c r="S17" s="16">
        <v>3.6771884152294175E-2</v>
      </c>
      <c r="T17" s="17">
        <v>3.979573868638845E-2</v>
      </c>
      <c r="U17" s="14">
        <v>16</v>
      </c>
      <c r="V17" s="16">
        <v>2.6033192320208264E-3</v>
      </c>
      <c r="W17" s="17">
        <v>2.817397429124846E-3</v>
      </c>
      <c r="X17" s="14">
        <v>242</v>
      </c>
      <c r="Y17" s="16">
        <v>3.9375203384315001E-2</v>
      </c>
      <c r="Z17" s="17">
        <v>4.2613136115513296E-2</v>
      </c>
      <c r="AA17" s="18">
        <v>141</v>
      </c>
    </row>
    <row r="18" spans="1:27" s="19" customFormat="1" ht="23.25" customHeight="1" x14ac:dyDescent="0.25">
      <c r="A18" s="12" t="s">
        <v>31</v>
      </c>
      <c r="B18" s="20">
        <v>41566</v>
      </c>
      <c r="C18" s="14">
        <v>9194</v>
      </c>
      <c r="D18" s="14">
        <v>1776</v>
      </c>
      <c r="E18" s="15">
        <v>0.19316945834239721</v>
      </c>
      <c r="F18" s="14">
        <v>341</v>
      </c>
      <c r="G18" s="15">
        <v>3.7089406134435503E-2</v>
      </c>
      <c r="H18" s="14">
        <v>677</v>
      </c>
      <c r="I18" s="15">
        <v>7.3634979334348483E-2</v>
      </c>
      <c r="J18" s="14">
        <v>210</v>
      </c>
      <c r="K18" s="15">
        <v>2.2840983249945615E-2</v>
      </c>
      <c r="L18" s="14">
        <v>2538</v>
      </c>
      <c r="M18" s="15">
        <v>0.27604959756362846</v>
      </c>
      <c r="N18" s="14">
        <v>8813</v>
      </c>
      <c r="O18" s="15">
        <v>0.95855993038938436</v>
      </c>
      <c r="P18" s="14">
        <v>381</v>
      </c>
      <c r="Q18" s="15">
        <v>4.1440069610615617E-2</v>
      </c>
      <c r="R18" s="14">
        <v>245</v>
      </c>
      <c r="S18" s="16">
        <v>2.664781379160322E-2</v>
      </c>
      <c r="T18" s="17">
        <v>2.7799841143764891E-2</v>
      </c>
      <c r="U18" s="14">
        <v>42</v>
      </c>
      <c r="V18" s="16">
        <v>4.5681966499891234E-3</v>
      </c>
      <c r="W18" s="17">
        <v>4.7656870532168391E-3</v>
      </c>
      <c r="X18" s="14">
        <v>287</v>
      </c>
      <c r="Y18" s="16">
        <v>3.1216010441592341E-2</v>
      </c>
      <c r="Z18" s="17">
        <v>3.2565528196981733E-2</v>
      </c>
      <c r="AA18" s="18">
        <v>177</v>
      </c>
    </row>
    <row r="19" spans="1:27" s="19" customFormat="1" ht="23.25" customHeight="1" x14ac:dyDescent="0.25">
      <c r="A19" s="12" t="s">
        <v>32</v>
      </c>
      <c r="B19" s="20">
        <v>41579</v>
      </c>
      <c r="C19" s="14">
        <v>578</v>
      </c>
      <c r="D19" s="14">
        <v>136</v>
      </c>
      <c r="E19" s="15">
        <v>0.23529411764705882</v>
      </c>
      <c r="F19" s="14">
        <v>24</v>
      </c>
      <c r="G19" s="15">
        <v>4.1522491349480967E-2</v>
      </c>
      <c r="H19" s="14">
        <v>105</v>
      </c>
      <c r="I19" s="15">
        <v>0.18166089965397925</v>
      </c>
      <c r="J19" s="14">
        <v>14</v>
      </c>
      <c r="K19" s="15">
        <v>2.4221453287197232E-2</v>
      </c>
      <c r="L19" s="14">
        <v>274</v>
      </c>
      <c r="M19" s="15">
        <v>0.47404844290657439</v>
      </c>
      <c r="N19" s="14">
        <v>515</v>
      </c>
      <c r="O19" s="15">
        <v>0.89100346020761245</v>
      </c>
      <c r="P19" s="14">
        <v>63</v>
      </c>
      <c r="Q19" s="15">
        <v>0.10899653979238755</v>
      </c>
      <c r="R19" s="14">
        <v>25</v>
      </c>
      <c r="S19" s="16">
        <v>4.3252595155709339E-2</v>
      </c>
      <c r="T19" s="17">
        <v>4.8543689320388349E-2</v>
      </c>
      <c r="U19" s="14">
        <v>9</v>
      </c>
      <c r="V19" s="16">
        <v>1.5570934256055362E-2</v>
      </c>
      <c r="W19" s="17">
        <v>1.7475728155339806E-2</v>
      </c>
      <c r="X19" s="14">
        <v>34</v>
      </c>
      <c r="Y19" s="16">
        <v>5.8823529411764705E-2</v>
      </c>
      <c r="Z19" s="17">
        <v>6.6019417475728162E-2</v>
      </c>
      <c r="AA19" s="18">
        <v>18</v>
      </c>
    </row>
    <row r="20" spans="1:27" s="19" customFormat="1" ht="23.25" customHeight="1" x14ac:dyDescent="0.25">
      <c r="A20" s="12" t="s">
        <v>33</v>
      </c>
      <c r="B20" s="20">
        <v>41591</v>
      </c>
      <c r="C20" s="14">
        <v>12722</v>
      </c>
      <c r="D20" s="14">
        <v>1641</v>
      </c>
      <c r="E20" s="15">
        <v>0.12898915264895458</v>
      </c>
      <c r="F20" s="14">
        <v>276</v>
      </c>
      <c r="G20" s="15">
        <v>2.1694702090866217E-2</v>
      </c>
      <c r="H20" s="14">
        <v>651</v>
      </c>
      <c r="I20" s="15">
        <v>5.1171199496934446E-2</v>
      </c>
      <c r="J20" s="14">
        <v>288</v>
      </c>
      <c r="K20" s="15">
        <v>2.26379500078604E-2</v>
      </c>
      <c r="L20" s="14">
        <v>2689</v>
      </c>
      <c r="M20" s="15">
        <v>0.21136613739977991</v>
      </c>
      <c r="N20" s="14">
        <v>12555</v>
      </c>
      <c r="O20" s="15">
        <v>0.98687313315516423</v>
      </c>
      <c r="P20" s="14">
        <v>167</v>
      </c>
      <c r="Q20" s="15">
        <v>1.3126866844835718E-2</v>
      </c>
      <c r="R20" s="14">
        <v>221</v>
      </c>
      <c r="S20" s="16">
        <v>1.7371482471309544E-2</v>
      </c>
      <c r="T20" s="17">
        <v>1.7602548785344483E-2</v>
      </c>
      <c r="U20" s="14">
        <v>51</v>
      </c>
      <c r="V20" s="16">
        <v>4.0088036472252795E-3</v>
      </c>
      <c r="W20" s="17">
        <v>4.0621266427718038E-3</v>
      </c>
      <c r="X20" s="14">
        <v>272</v>
      </c>
      <c r="Y20" s="16">
        <v>2.1380286118534823E-2</v>
      </c>
      <c r="Z20" s="17">
        <v>2.1664675428116287E-2</v>
      </c>
      <c r="AA20" s="18">
        <v>213</v>
      </c>
    </row>
    <row r="21" spans="1:27" s="19" customFormat="1" ht="23.25" customHeight="1" x14ac:dyDescent="0.25">
      <c r="A21" s="12" t="s">
        <v>34</v>
      </c>
      <c r="B21" s="20">
        <v>41614</v>
      </c>
      <c r="C21" s="14">
        <v>2899</v>
      </c>
      <c r="D21" s="14">
        <v>344</v>
      </c>
      <c r="E21" s="15">
        <v>0.11866160745084511</v>
      </c>
      <c r="F21" s="14">
        <v>33</v>
      </c>
      <c r="G21" s="15">
        <v>1.1383235598482234E-2</v>
      </c>
      <c r="H21" s="14">
        <v>192</v>
      </c>
      <c r="I21" s="15">
        <v>6.6229734391169373E-2</v>
      </c>
      <c r="J21" s="14">
        <v>25</v>
      </c>
      <c r="K21" s="15">
        <v>8.6236633321835118E-3</v>
      </c>
      <c r="L21" s="14">
        <v>598</v>
      </c>
      <c r="M21" s="15">
        <v>0.20627802690582961</v>
      </c>
      <c r="N21" s="14">
        <v>2822</v>
      </c>
      <c r="O21" s="15">
        <v>0.97343911693687479</v>
      </c>
      <c r="P21" s="14">
        <v>77</v>
      </c>
      <c r="Q21" s="15">
        <v>2.6560883063125217E-2</v>
      </c>
      <c r="R21" s="14">
        <v>79</v>
      </c>
      <c r="S21" s="16">
        <v>2.7250776129699898E-2</v>
      </c>
      <c r="T21" s="17">
        <v>2.7994330262225371E-2</v>
      </c>
      <c r="U21" s="14">
        <v>20</v>
      </c>
      <c r="V21" s="16">
        <v>6.8989306657468094E-3</v>
      </c>
      <c r="W21" s="17">
        <v>7.0871722182849041E-3</v>
      </c>
      <c r="X21" s="14">
        <v>99</v>
      </c>
      <c r="Y21" s="16">
        <v>3.4149706795446703E-2</v>
      </c>
      <c r="Z21" s="17">
        <v>3.5081502480510278E-2</v>
      </c>
      <c r="AA21" s="18">
        <v>69</v>
      </c>
    </row>
    <row r="22" spans="1:27" s="19" customFormat="1" ht="23.25" customHeight="1" x14ac:dyDescent="0.25">
      <c r="A22" s="12" t="s">
        <v>35</v>
      </c>
      <c r="B22" s="20">
        <v>41626</v>
      </c>
      <c r="C22" s="14">
        <v>10860</v>
      </c>
      <c r="D22" s="14">
        <v>1055</v>
      </c>
      <c r="E22" s="15">
        <v>9.7145488029465932E-2</v>
      </c>
      <c r="F22" s="14">
        <v>347</v>
      </c>
      <c r="G22" s="15">
        <v>3.1952117863720077E-2</v>
      </c>
      <c r="H22" s="14">
        <v>272</v>
      </c>
      <c r="I22" s="15">
        <v>2.5046040515653775E-2</v>
      </c>
      <c r="J22" s="14">
        <v>180</v>
      </c>
      <c r="K22" s="15">
        <v>1.6574585635359115E-2</v>
      </c>
      <c r="L22" s="14">
        <v>1585</v>
      </c>
      <c r="M22" s="15">
        <v>0.14594843462246776</v>
      </c>
      <c r="N22" s="14">
        <v>10680</v>
      </c>
      <c r="O22" s="15">
        <v>0.98342541436464093</v>
      </c>
      <c r="P22" s="14">
        <v>180</v>
      </c>
      <c r="Q22" s="15">
        <v>1.6574585635359115E-2</v>
      </c>
      <c r="R22" s="14">
        <v>44</v>
      </c>
      <c r="S22" s="16">
        <v>4.0515653775322286E-3</v>
      </c>
      <c r="T22" s="17">
        <v>4.1198501872659176E-3</v>
      </c>
      <c r="U22" s="14">
        <v>7</v>
      </c>
      <c r="V22" s="16">
        <v>6.4456721915285447E-4</v>
      </c>
      <c r="W22" s="17">
        <v>6.5543071161048693E-4</v>
      </c>
      <c r="X22" s="14">
        <v>51</v>
      </c>
      <c r="Y22" s="16">
        <v>4.6961325966850829E-3</v>
      </c>
      <c r="Z22" s="17">
        <v>4.7752808988764045E-3</v>
      </c>
      <c r="AA22" s="18">
        <v>243</v>
      </c>
    </row>
    <row r="23" spans="1:27" s="19" customFormat="1" ht="23.25" customHeight="1" x14ac:dyDescent="0.25">
      <c r="A23" s="12" t="s">
        <v>36</v>
      </c>
      <c r="B23" s="20">
        <v>41739</v>
      </c>
      <c r="C23" s="14">
        <v>20676</v>
      </c>
      <c r="D23" s="14">
        <v>3527</v>
      </c>
      <c r="E23" s="15">
        <v>0.17058425227316695</v>
      </c>
      <c r="F23" s="14">
        <v>628</v>
      </c>
      <c r="G23" s="15">
        <v>3.0373379763977557E-2</v>
      </c>
      <c r="H23" s="14">
        <v>1846</v>
      </c>
      <c r="I23" s="15">
        <v>8.9282259624685625E-2</v>
      </c>
      <c r="J23" s="14">
        <v>214</v>
      </c>
      <c r="K23" s="15">
        <v>1.0350164441864965E-2</v>
      </c>
      <c r="L23" s="14">
        <v>5162</v>
      </c>
      <c r="M23" s="15">
        <v>0.24966144321919134</v>
      </c>
      <c r="N23" s="14">
        <v>19634</v>
      </c>
      <c r="O23" s="15">
        <v>0.94960340491390982</v>
      </c>
      <c r="P23" s="14">
        <v>1042</v>
      </c>
      <c r="Q23" s="15">
        <v>5.0396595086090151E-2</v>
      </c>
      <c r="R23" s="14">
        <v>553</v>
      </c>
      <c r="S23" s="16">
        <v>2.6745985683884699E-2</v>
      </c>
      <c r="T23" s="17">
        <v>2.816542731995518E-2</v>
      </c>
      <c r="U23" s="14">
        <v>149</v>
      </c>
      <c r="V23" s="16">
        <v>7.2064229057844844E-3</v>
      </c>
      <c r="W23" s="17">
        <v>7.5888764388305999E-3</v>
      </c>
      <c r="X23" s="14">
        <v>702</v>
      </c>
      <c r="Y23" s="16">
        <v>3.3952408589669185E-2</v>
      </c>
      <c r="Z23" s="17">
        <v>3.5754303758785778E-2</v>
      </c>
      <c r="AA23" s="18">
        <v>293</v>
      </c>
    </row>
    <row r="24" spans="1:27" s="19" customFormat="1" ht="23.25" customHeight="1" x14ac:dyDescent="0.25">
      <c r="A24" s="12" t="s">
        <v>37</v>
      </c>
      <c r="B24" s="20">
        <v>41745</v>
      </c>
      <c r="C24" s="14">
        <v>15749</v>
      </c>
      <c r="D24" s="14">
        <v>1888</v>
      </c>
      <c r="E24" s="15">
        <v>0.11988062734141851</v>
      </c>
      <c r="F24" s="14">
        <v>519</v>
      </c>
      <c r="G24" s="15">
        <v>3.2954473299892054E-2</v>
      </c>
      <c r="H24" s="14">
        <v>836</v>
      </c>
      <c r="I24" s="15">
        <v>5.3082735411772178E-2</v>
      </c>
      <c r="J24" s="14">
        <v>461</v>
      </c>
      <c r="K24" s="15">
        <v>2.9271699790462888E-2</v>
      </c>
      <c r="L24" s="14">
        <v>3001</v>
      </c>
      <c r="M24" s="15">
        <v>0.19055178106546447</v>
      </c>
      <c r="N24" s="14">
        <v>15328</v>
      </c>
      <c r="O24" s="15">
        <v>0.97326814400914341</v>
      </c>
      <c r="P24" s="14">
        <v>421</v>
      </c>
      <c r="Q24" s="15">
        <v>2.6731855990856562E-2</v>
      </c>
      <c r="R24" s="14">
        <v>256</v>
      </c>
      <c r="S24" s="16">
        <v>1.6255000317480475E-2</v>
      </c>
      <c r="T24" s="17">
        <v>1.6701461377870562E-2</v>
      </c>
      <c r="U24" s="14">
        <v>33</v>
      </c>
      <c r="V24" s="16">
        <v>2.0953711346752175E-3</v>
      </c>
      <c r="W24" s="17">
        <v>2.1529227557411275E-3</v>
      </c>
      <c r="X24" s="14">
        <v>289</v>
      </c>
      <c r="Y24" s="16">
        <v>1.8350371452155692E-2</v>
      </c>
      <c r="Z24" s="17">
        <v>1.8854384133611689E-2</v>
      </c>
      <c r="AA24" s="18">
        <v>170</v>
      </c>
    </row>
    <row r="25" spans="1:27" s="19" customFormat="1" ht="23.25" customHeight="1" x14ac:dyDescent="0.25">
      <c r="A25" s="12" t="s">
        <v>38</v>
      </c>
      <c r="B25" s="20">
        <v>41768</v>
      </c>
      <c r="C25" s="14">
        <v>11527</v>
      </c>
      <c r="D25" s="14">
        <v>2667</v>
      </c>
      <c r="E25" s="15">
        <v>0.23136982736184611</v>
      </c>
      <c r="F25" s="14">
        <v>446</v>
      </c>
      <c r="G25" s="15">
        <v>3.869176715537434E-2</v>
      </c>
      <c r="H25" s="14">
        <v>1894</v>
      </c>
      <c r="I25" s="15">
        <v>0.16430988114860762</v>
      </c>
      <c r="J25" s="14">
        <v>318</v>
      </c>
      <c r="K25" s="15">
        <v>2.7587403487464215E-2</v>
      </c>
      <c r="L25" s="14">
        <v>5020</v>
      </c>
      <c r="M25" s="15">
        <v>0.4354992626008502</v>
      </c>
      <c r="N25" s="14">
        <v>10223</v>
      </c>
      <c r="O25" s="15">
        <v>0.88687429513316562</v>
      </c>
      <c r="P25" s="14">
        <v>1304</v>
      </c>
      <c r="Q25" s="15">
        <v>0.11312570486683439</v>
      </c>
      <c r="R25" s="14">
        <v>488</v>
      </c>
      <c r="S25" s="16">
        <v>4.2335386483907347E-2</v>
      </c>
      <c r="T25" s="17">
        <v>4.7735498385992371E-2</v>
      </c>
      <c r="U25" s="14">
        <v>101</v>
      </c>
      <c r="V25" s="16">
        <v>8.7620369567103316E-3</v>
      </c>
      <c r="W25" s="17">
        <v>9.8796830675926834E-3</v>
      </c>
      <c r="X25" s="14">
        <v>589</v>
      </c>
      <c r="Y25" s="16">
        <v>5.1097423440617677E-2</v>
      </c>
      <c r="Z25" s="17">
        <v>5.7615181453585053E-2</v>
      </c>
      <c r="AA25" s="18">
        <v>240</v>
      </c>
    </row>
    <row r="26" spans="1:27" s="19" customFormat="1" ht="23.25" customHeight="1" x14ac:dyDescent="0.25">
      <c r="A26" s="12" t="s">
        <v>39</v>
      </c>
      <c r="B26" s="20">
        <v>41789</v>
      </c>
      <c r="C26" s="14">
        <v>84</v>
      </c>
      <c r="D26" s="14">
        <v>12</v>
      </c>
      <c r="E26" s="15">
        <v>0.14285714285714285</v>
      </c>
      <c r="F26" s="14">
        <v>2</v>
      </c>
      <c r="G26" s="15">
        <v>2.3809523809523808E-2</v>
      </c>
      <c r="H26" s="14">
        <v>6</v>
      </c>
      <c r="I26" s="15">
        <v>7.1428571428571425E-2</v>
      </c>
      <c r="J26" s="14">
        <v>0</v>
      </c>
      <c r="K26" s="15">
        <v>0</v>
      </c>
      <c r="L26" s="14">
        <v>16</v>
      </c>
      <c r="M26" s="15">
        <v>0.19047619047619047</v>
      </c>
      <c r="N26" s="14">
        <v>82</v>
      </c>
      <c r="O26" s="15">
        <v>0.97619047619047616</v>
      </c>
      <c r="P26" s="14">
        <v>2</v>
      </c>
      <c r="Q26" s="15">
        <v>2.3809523809523808E-2</v>
      </c>
      <c r="R26" s="14">
        <v>2</v>
      </c>
      <c r="S26" s="16">
        <v>2.3809523809523808E-2</v>
      </c>
      <c r="T26" s="17">
        <v>2.4390243902439025E-2</v>
      </c>
      <c r="U26" s="14">
        <v>2</v>
      </c>
      <c r="V26" s="16">
        <v>2.3809523809523808E-2</v>
      </c>
      <c r="W26" s="17">
        <v>2.4390243902439025E-2</v>
      </c>
      <c r="X26" s="14">
        <v>4</v>
      </c>
      <c r="Y26" s="16">
        <v>4.7619047619047616E-2</v>
      </c>
      <c r="Z26" s="17">
        <v>4.878048780487805E-2</v>
      </c>
      <c r="AA26" s="18">
        <v>1</v>
      </c>
    </row>
    <row r="27" spans="1:27" s="19" customFormat="1" ht="23.25" customHeight="1" x14ac:dyDescent="0.25">
      <c r="A27" s="12" t="s">
        <v>40</v>
      </c>
      <c r="B27" s="20">
        <v>41908</v>
      </c>
      <c r="C27" s="14">
        <v>8794</v>
      </c>
      <c r="D27" s="14">
        <v>956</v>
      </c>
      <c r="E27" s="15">
        <v>0.10871048442119627</v>
      </c>
      <c r="F27" s="14">
        <v>45</v>
      </c>
      <c r="G27" s="15">
        <v>5.117125312713214E-3</v>
      </c>
      <c r="H27" s="14">
        <v>155</v>
      </c>
      <c r="I27" s="15">
        <v>1.7625653854901068E-2</v>
      </c>
      <c r="J27" s="14">
        <v>12</v>
      </c>
      <c r="K27" s="15">
        <v>1.3645667500568569E-3</v>
      </c>
      <c r="L27" s="14">
        <v>1376</v>
      </c>
      <c r="M27" s="15">
        <v>0.15647032067318625</v>
      </c>
      <c r="N27" s="14">
        <v>8761</v>
      </c>
      <c r="O27" s="15">
        <v>0.99624744143734367</v>
      </c>
      <c r="P27" s="14">
        <v>33</v>
      </c>
      <c r="Q27" s="15">
        <v>3.7525585626563564E-3</v>
      </c>
      <c r="R27" s="14">
        <v>60</v>
      </c>
      <c r="S27" s="16">
        <v>6.8228337502842847E-3</v>
      </c>
      <c r="T27" s="17">
        <v>6.8485332724574823E-3</v>
      </c>
      <c r="U27" s="14">
        <v>10</v>
      </c>
      <c r="V27" s="16">
        <v>1.1371389583807142E-3</v>
      </c>
      <c r="W27" s="17">
        <v>1.141422212076247E-3</v>
      </c>
      <c r="X27" s="14">
        <v>70</v>
      </c>
      <c r="Y27" s="16">
        <v>7.9599727086649991E-3</v>
      </c>
      <c r="Z27" s="17">
        <v>7.9899554845337291E-3</v>
      </c>
      <c r="AA27" s="18">
        <v>114</v>
      </c>
    </row>
    <row r="28" spans="1:27" s="19" customFormat="1" ht="23.25" customHeight="1" x14ac:dyDescent="0.25">
      <c r="A28" s="12" t="s">
        <v>41</v>
      </c>
      <c r="B28" s="20">
        <v>41910</v>
      </c>
      <c r="C28" s="14">
        <v>6114</v>
      </c>
      <c r="D28" s="14">
        <v>874</v>
      </c>
      <c r="E28" s="15">
        <v>0.14295060516846581</v>
      </c>
      <c r="F28" s="14">
        <v>16</v>
      </c>
      <c r="G28" s="15">
        <v>2.6169447170428526E-3</v>
      </c>
      <c r="H28" s="14">
        <v>665</v>
      </c>
      <c r="I28" s="15">
        <v>0.10876676480209356</v>
      </c>
      <c r="J28" s="14">
        <v>122</v>
      </c>
      <c r="K28" s="15">
        <v>1.9954203467451751E-2</v>
      </c>
      <c r="L28" s="14">
        <v>1668</v>
      </c>
      <c r="M28" s="15">
        <v>0.27281648675171738</v>
      </c>
      <c r="N28" s="14">
        <v>5773</v>
      </c>
      <c r="O28" s="15">
        <v>0.94422636571802421</v>
      </c>
      <c r="P28" s="14">
        <v>341</v>
      </c>
      <c r="Q28" s="15">
        <v>5.5773634281975792E-2</v>
      </c>
      <c r="R28" s="14">
        <v>174</v>
      </c>
      <c r="S28" s="16">
        <v>2.8459273797841019E-2</v>
      </c>
      <c r="T28" s="17">
        <v>3.0140308331889833E-2</v>
      </c>
      <c r="U28" s="14">
        <v>49</v>
      </c>
      <c r="V28" s="16">
        <v>8.0143931959437351E-3</v>
      </c>
      <c r="W28" s="17">
        <v>8.4877879785207003E-3</v>
      </c>
      <c r="X28" s="14">
        <v>223</v>
      </c>
      <c r="Y28" s="16">
        <v>3.6473666993784758E-2</v>
      </c>
      <c r="Z28" s="17">
        <v>3.8628096310410531E-2</v>
      </c>
      <c r="AA28" s="18">
        <v>104</v>
      </c>
    </row>
    <row r="29" spans="1:27" s="19" customFormat="1" ht="23.25" customHeight="1" x14ac:dyDescent="0.25">
      <c r="A29" s="12" t="s">
        <v>42</v>
      </c>
      <c r="B29" s="20">
        <v>41975</v>
      </c>
      <c r="C29" s="14">
        <v>43594</v>
      </c>
      <c r="D29" s="14">
        <v>14932</v>
      </c>
      <c r="E29" s="15">
        <v>0.34252420057806121</v>
      </c>
      <c r="F29" s="14">
        <v>4104</v>
      </c>
      <c r="G29" s="15">
        <v>9.4141395604899758E-2</v>
      </c>
      <c r="H29" s="14">
        <v>4998</v>
      </c>
      <c r="I29" s="15">
        <v>0.11464880488140569</v>
      </c>
      <c r="J29" s="14">
        <v>3355</v>
      </c>
      <c r="K29" s="15">
        <v>7.696013212827453E-2</v>
      </c>
      <c r="L29" s="14">
        <v>24288</v>
      </c>
      <c r="M29" s="15">
        <v>0.55714089094829566</v>
      </c>
      <c r="N29" s="14">
        <v>40327</v>
      </c>
      <c r="O29" s="15">
        <v>0.92505849428820475</v>
      </c>
      <c r="P29" s="14">
        <v>3267</v>
      </c>
      <c r="Q29" s="15">
        <v>7.4941505711795198E-2</v>
      </c>
      <c r="R29" s="14">
        <v>1181</v>
      </c>
      <c r="S29" s="16">
        <v>2.7090884066614671E-2</v>
      </c>
      <c r="T29" s="17">
        <v>2.9285590299303197E-2</v>
      </c>
      <c r="U29" s="14">
        <v>285</v>
      </c>
      <c r="V29" s="16">
        <v>6.5375969170069275E-3</v>
      </c>
      <c r="W29" s="17">
        <v>7.0672254320926428E-3</v>
      </c>
      <c r="X29" s="14">
        <v>1466</v>
      </c>
      <c r="Y29" s="16">
        <v>3.3628480983621596E-2</v>
      </c>
      <c r="Z29" s="17">
        <v>3.6352815731395836E-2</v>
      </c>
      <c r="AA29" s="18">
        <v>1046</v>
      </c>
    </row>
    <row r="30" spans="1:27" s="19" customFormat="1" ht="23.25" customHeight="1" x14ac:dyDescent="0.25">
      <c r="A30" s="12" t="s">
        <v>43</v>
      </c>
      <c r="B30" s="20">
        <v>41991</v>
      </c>
      <c r="C30" s="14">
        <v>23208</v>
      </c>
      <c r="D30" s="14">
        <v>5002</v>
      </c>
      <c r="E30" s="15">
        <v>0.21552912788693554</v>
      </c>
      <c r="F30" s="14">
        <v>2654</v>
      </c>
      <c r="G30" s="15">
        <v>0.11435711823509134</v>
      </c>
      <c r="H30" s="14">
        <v>1132</v>
      </c>
      <c r="I30" s="15">
        <v>4.8776284039986212E-2</v>
      </c>
      <c r="J30" s="14">
        <v>297</v>
      </c>
      <c r="K30" s="15">
        <v>1.2797311271975181E-2</v>
      </c>
      <c r="L30" s="14">
        <v>7515</v>
      </c>
      <c r="M30" s="15">
        <v>0.32381075491209926</v>
      </c>
      <c r="N30" s="14">
        <v>22775</v>
      </c>
      <c r="O30" s="15">
        <v>0.98134264046880382</v>
      </c>
      <c r="P30" s="14">
        <v>433</v>
      </c>
      <c r="Q30" s="15">
        <v>1.8657359531196141E-2</v>
      </c>
      <c r="R30" s="14">
        <v>502</v>
      </c>
      <c r="S30" s="16">
        <v>2.1630472250947948E-2</v>
      </c>
      <c r="T30" s="17">
        <v>2.20417124039517E-2</v>
      </c>
      <c r="U30" s="14">
        <v>98</v>
      </c>
      <c r="V30" s="16">
        <v>4.2226818338503965E-3</v>
      </c>
      <c r="W30" s="17">
        <v>4.3029637760702523E-3</v>
      </c>
      <c r="X30" s="14">
        <v>600</v>
      </c>
      <c r="Y30" s="16">
        <v>2.5853154084798345E-2</v>
      </c>
      <c r="Z30" s="17">
        <v>2.6344676180021953E-2</v>
      </c>
      <c r="AA30" s="18">
        <v>323</v>
      </c>
    </row>
    <row r="31" spans="1:27" s="19" customFormat="1" ht="23.25" customHeight="1" x14ac:dyDescent="0.25">
      <c r="A31" s="21" t="s">
        <v>44</v>
      </c>
      <c r="B31" s="20">
        <v>42333</v>
      </c>
      <c r="C31" s="14">
        <v>4303</v>
      </c>
      <c r="D31" s="14">
        <v>648</v>
      </c>
      <c r="E31" s="15">
        <v>0.15059260980711131</v>
      </c>
      <c r="F31" s="14">
        <v>126</v>
      </c>
      <c r="G31" s="15">
        <v>2.9281896351382758E-2</v>
      </c>
      <c r="H31" s="14">
        <v>268</v>
      </c>
      <c r="I31" s="15">
        <v>6.2282128747385548E-2</v>
      </c>
      <c r="J31" s="14">
        <v>122</v>
      </c>
      <c r="K31" s="15">
        <v>2.835231234022775E-2</v>
      </c>
      <c r="L31" s="14">
        <v>894</v>
      </c>
      <c r="M31" s="15">
        <v>0.20776202649314432</v>
      </c>
      <c r="N31" s="14">
        <v>4191</v>
      </c>
      <c r="O31" s="15">
        <v>0.97397164768765976</v>
      </c>
      <c r="P31" s="14">
        <v>112</v>
      </c>
      <c r="Q31" s="15">
        <v>2.6028352312340228E-2</v>
      </c>
      <c r="R31" s="14">
        <v>109</v>
      </c>
      <c r="S31" s="16">
        <v>2.5331164303973971E-2</v>
      </c>
      <c r="T31" s="17">
        <v>2.6008112622285851E-2</v>
      </c>
      <c r="U31" s="14">
        <v>30</v>
      </c>
      <c r="V31" s="16">
        <v>6.971880083662561E-3</v>
      </c>
      <c r="W31" s="17">
        <v>7.1581961345740875E-3</v>
      </c>
      <c r="X31" s="14">
        <v>139</v>
      </c>
      <c r="Y31" s="16">
        <v>3.230304438763653E-2</v>
      </c>
      <c r="Z31" s="17">
        <v>3.3166308756859941E-2</v>
      </c>
      <c r="AA31" s="18">
        <v>116</v>
      </c>
    </row>
    <row r="32" spans="1:27" s="19" customFormat="1" ht="23.25" customHeight="1" x14ac:dyDescent="0.25">
      <c r="A32" s="21" t="s">
        <v>45</v>
      </c>
      <c r="B32" s="20">
        <v>42384</v>
      </c>
      <c r="C32" s="14">
        <v>5542</v>
      </c>
      <c r="D32" s="14">
        <v>684</v>
      </c>
      <c r="E32" s="15">
        <v>0.12342114760014435</v>
      </c>
      <c r="F32" s="14">
        <v>85</v>
      </c>
      <c r="G32" s="15">
        <v>1.5337423312883436E-2</v>
      </c>
      <c r="H32" s="14">
        <v>360</v>
      </c>
      <c r="I32" s="15">
        <v>6.4958498736918086E-2</v>
      </c>
      <c r="J32" s="14">
        <v>63</v>
      </c>
      <c r="K32" s="15">
        <v>1.1367737278960665E-2</v>
      </c>
      <c r="L32" s="14">
        <v>1038</v>
      </c>
      <c r="M32" s="15">
        <v>0.18729700469144714</v>
      </c>
      <c r="N32" s="14">
        <v>5300</v>
      </c>
      <c r="O32" s="15">
        <v>0.95633345362684952</v>
      </c>
      <c r="P32" s="14">
        <v>242</v>
      </c>
      <c r="Q32" s="15">
        <v>4.366654637315049E-2</v>
      </c>
      <c r="R32" s="14">
        <v>100</v>
      </c>
      <c r="S32" s="16">
        <v>1.804402742692169E-2</v>
      </c>
      <c r="T32" s="17">
        <v>1.8867924528301886E-2</v>
      </c>
      <c r="U32" s="14">
        <v>19</v>
      </c>
      <c r="V32" s="16">
        <v>3.4283652111151211E-3</v>
      </c>
      <c r="W32" s="17">
        <v>3.5849056603773585E-3</v>
      </c>
      <c r="X32" s="14">
        <v>119</v>
      </c>
      <c r="Y32" s="16">
        <v>2.1472392638036811E-2</v>
      </c>
      <c r="Z32" s="17">
        <v>2.2452830188679246E-2</v>
      </c>
      <c r="AA32" s="18">
        <v>144</v>
      </c>
    </row>
    <row r="33" spans="1:28" s="19" customFormat="1" ht="23.25" customHeight="1" x14ac:dyDescent="0.25">
      <c r="A33" s="21" t="s">
        <v>46</v>
      </c>
      <c r="B33" s="20">
        <v>42658</v>
      </c>
      <c r="C33" s="14">
        <v>23</v>
      </c>
      <c r="D33" s="14">
        <v>6</v>
      </c>
      <c r="E33" s="15">
        <v>0.2608695652173913</v>
      </c>
      <c r="F33" s="14">
        <v>2</v>
      </c>
      <c r="G33" s="15">
        <v>8.6956521739130432E-2</v>
      </c>
      <c r="H33" s="14">
        <v>3</v>
      </c>
      <c r="I33" s="15">
        <v>0.13043478260869565</v>
      </c>
      <c r="J33" s="14">
        <v>1</v>
      </c>
      <c r="K33" s="15">
        <v>4.3478260869565216E-2</v>
      </c>
      <c r="L33" s="14">
        <v>10</v>
      </c>
      <c r="M33" s="15">
        <v>0.43478260869565216</v>
      </c>
      <c r="N33" s="14">
        <v>20</v>
      </c>
      <c r="O33" s="15">
        <v>0.86956521739130432</v>
      </c>
      <c r="P33" s="14">
        <v>3</v>
      </c>
      <c r="Q33" s="15">
        <v>0.13043478260869565</v>
      </c>
      <c r="R33" s="14">
        <v>0</v>
      </c>
      <c r="S33" s="16">
        <v>0</v>
      </c>
      <c r="T33" s="17">
        <v>0</v>
      </c>
      <c r="U33" s="14">
        <v>0</v>
      </c>
      <c r="V33" s="16">
        <v>0</v>
      </c>
      <c r="W33" s="17">
        <v>0</v>
      </c>
      <c r="X33" s="14">
        <v>0</v>
      </c>
      <c r="Y33" s="16">
        <v>0</v>
      </c>
      <c r="Z33" s="17">
        <v>0</v>
      </c>
      <c r="AA33" s="18">
        <v>1</v>
      </c>
    </row>
    <row r="34" spans="1:28" s="19" customFormat="1" ht="23.25" customHeight="1" x14ac:dyDescent="0.25">
      <c r="A34" s="21" t="s">
        <v>47</v>
      </c>
      <c r="B34" s="20">
        <v>42853</v>
      </c>
      <c r="C34" s="14">
        <v>416</v>
      </c>
      <c r="D34" s="14">
        <v>123</v>
      </c>
      <c r="E34" s="15">
        <v>0.29567307692307693</v>
      </c>
      <c r="F34" s="14">
        <v>27</v>
      </c>
      <c r="G34" s="15">
        <v>6.4903846153846159E-2</v>
      </c>
      <c r="H34" s="14">
        <v>33</v>
      </c>
      <c r="I34" s="15">
        <v>7.9326923076923073E-2</v>
      </c>
      <c r="J34" s="14">
        <v>5</v>
      </c>
      <c r="K34" s="15">
        <v>1.201923076923077E-2</v>
      </c>
      <c r="L34" s="14">
        <v>189</v>
      </c>
      <c r="M34" s="15">
        <v>0.45432692307692307</v>
      </c>
      <c r="N34" s="14">
        <v>398</v>
      </c>
      <c r="O34" s="15">
        <v>0.95673076923076927</v>
      </c>
      <c r="P34" s="14">
        <v>18</v>
      </c>
      <c r="Q34" s="15">
        <v>4.3269230769230768E-2</v>
      </c>
      <c r="R34" s="14">
        <v>10</v>
      </c>
      <c r="S34" s="16">
        <v>2.403846153846154E-2</v>
      </c>
      <c r="T34" s="17">
        <v>2.5125628140703519E-2</v>
      </c>
      <c r="U34" s="14">
        <v>1</v>
      </c>
      <c r="V34" s="16">
        <v>2.403846153846154E-3</v>
      </c>
      <c r="W34" s="17">
        <v>2.5125628140703518E-3</v>
      </c>
      <c r="X34" s="14">
        <v>11</v>
      </c>
      <c r="Y34" s="16">
        <v>2.6442307692307692E-2</v>
      </c>
      <c r="Z34" s="17">
        <v>2.7638190954773871E-2</v>
      </c>
      <c r="AA34" s="18">
        <v>16</v>
      </c>
    </row>
    <row r="35" spans="1:28" s="19" customFormat="1" ht="23.25" customHeight="1" x14ac:dyDescent="0.25">
      <c r="A35" s="21" t="s">
        <v>48</v>
      </c>
      <c r="B35" s="20">
        <v>42864</v>
      </c>
      <c r="C35" s="14">
        <v>12219</v>
      </c>
      <c r="D35" s="14">
        <v>2491</v>
      </c>
      <c r="E35" s="15">
        <v>0.20386283656600376</v>
      </c>
      <c r="F35" s="14">
        <v>1525</v>
      </c>
      <c r="G35" s="15">
        <v>0.1248056305753335</v>
      </c>
      <c r="H35" s="14">
        <v>740</v>
      </c>
      <c r="I35" s="15">
        <v>6.0561420738194614E-2</v>
      </c>
      <c r="J35" s="14">
        <v>368</v>
      </c>
      <c r="K35" s="15">
        <v>3.0117030853588675E-2</v>
      </c>
      <c r="L35" s="14">
        <v>4406</v>
      </c>
      <c r="M35" s="15">
        <v>0.36058597266552089</v>
      </c>
      <c r="N35" s="14">
        <v>11865</v>
      </c>
      <c r="O35" s="15">
        <v>0.97102872575497179</v>
      </c>
      <c r="P35" s="14">
        <v>354</v>
      </c>
      <c r="Q35" s="15">
        <v>2.8971274245028236E-2</v>
      </c>
      <c r="R35" s="14">
        <v>247</v>
      </c>
      <c r="S35" s="16">
        <v>2.021442016531631E-2</v>
      </c>
      <c r="T35" s="17">
        <v>2.0817530552043828E-2</v>
      </c>
      <c r="U35" s="14">
        <v>83</v>
      </c>
      <c r="V35" s="16">
        <v>6.7926998936083151E-3</v>
      </c>
      <c r="W35" s="17">
        <v>6.9953645174884111E-3</v>
      </c>
      <c r="X35" s="14">
        <v>330</v>
      </c>
      <c r="Y35" s="16">
        <v>2.7007120058924625E-2</v>
      </c>
      <c r="Z35" s="17">
        <v>2.7812895069532238E-2</v>
      </c>
      <c r="AA35" s="18">
        <v>175</v>
      </c>
    </row>
    <row r="36" spans="1:28" s="19" customFormat="1" ht="23.25" customHeight="1" x14ac:dyDescent="0.25">
      <c r="A36" s="21" t="s">
        <v>49</v>
      </c>
      <c r="B36" s="20">
        <v>42941</v>
      </c>
      <c r="C36" s="14">
        <v>6167</v>
      </c>
      <c r="D36" s="14">
        <v>896</v>
      </c>
      <c r="E36" s="15">
        <v>0.1452894438138479</v>
      </c>
      <c r="F36" s="14">
        <v>226</v>
      </c>
      <c r="G36" s="15">
        <v>3.6646667747689314E-2</v>
      </c>
      <c r="H36" s="14">
        <v>248</v>
      </c>
      <c r="I36" s="15">
        <v>4.0214042484190041E-2</v>
      </c>
      <c r="J36" s="14">
        <v>54</v>
      </c>
      <c r="K36" s="15">
        <v>8.7562834441381552E-3</v>
      </c>
      <c r="L36" s="14">
        <v>1251</v>
      </c>
      <c r="M36" s="15">
        <v>0.20285389978920057</v>
      </c>
      <c r="N36" s="14">
        <v>6055</v>
      </c>
      <c r="O36" s="15">
        <v>0.98183881952326901</v>
      </c>
      <c r="P36" s="14">
        <v>112</v>
      </c>
      <c r="Q36" s="15">
        <v>1.8161180476730987E-2</v>
      </c>
      <c r="R36" s="14">
        <v>97</v>
      </c>
      <c r="S36" s="16">
        <v>1.5728879520025944E-2</v>
      </c>
      <c r="T36" s="17">
        <v>1.6019818331957061E-2</v>
      </c>
      <c r="U36" s="14">
        <v>11</v>
      </c>
      <c r="V36" s="16">
        <v>1.7836873682503648E-3</v>
      </c>
      <c r="W36" s="17">
        <v>1.8166804293971925E-3</v>
      </c>
      <c r="X36" s="14">
        <v>108</v>
      </c>
      <c r="Y36" s="16">
        <v>1.751256688827631E-2</v>
      </c>
      <c r="Z36" s="17">
        <v>1.7836498761354253E-2</v>
      </c>
      <c r="AA36" s="18">
        <v>116</v>
      </c>
    </row>
    <row r="37" spans="1:28" s="19" customFormat="1" ht="23.25" customHeight="1" x14ac:dyDescent="0.25">
      <c r="A37" s="21" t="s">
        <v>50</v>
      </c>
      <c r="B37" s="20">
        <v>42977</v>
      </c>
      <c r="C37" s="14">
        <v>1999</v>
      </c>
      <c r="D37" s="14">
        <v>182</v>
      </c>
      <c r="E37" s="15">
        <v>9.1045522761380684E-2</v>
      </c>
      <c r="F37" s="14">
        <v>45</v>
      </c>
      <c r="G37" s="15">
        <v>2.2511255627813906E-2</v>
      </c>
      <c r="H37" s="14">
        <v>81</v>
      </c>
      <c r="I37" s="15">
        <v>4.0520260130065031E-2</v>
      </c>
      <c r="J37" s="14">
        <v>42</v>
      </c>
      <c r="K37" s="15">
        <v>2.1010505252626314E-2</v>
      </c>
      <c r="L37" s="14">
        <v>325</v>
      </c>
      <c r="M37" s="15">
        <v>0.16258129064532267</v>
      </c>
      <c r="N37" s="14">
        <v>1956</v>
      </c>
      <c r="O37" s="15">
        <v>0.97848924462231113</v>
      </c>
      <c r="P37" s="14">
        <v>43</v>
      </c>
      <c r="Q37" s="15">
        <v>2.1510755377688845E-2</v>
      </c>
      <c r="R37" s="14">
        <v>33</v>
      </c>
      <c r="S37" s="16">
        <v>1.6508254127063533E-2</v>
      </c>
      <c r="T37" s="17">
        <v>1.6871165644171779E-2</v>
      </c>
      <c r="U37" s="14">
        <v>2</v>
      </c>
      <c r="V37" s="16">
        <v>1.0005002501250625E-3</v>
      </c>
      <c r="W37" s="17">
        <v>1.0224948875255625E-3</v>
      </c>
      <c r="X37" s="14">
        <v>35</v>
      </c>
      <c r="Y37" s="16">
        <v>1.7508754377188594E-2</v>
      </c>
      <c r="Z37" s="17">
        <v>1.7893660531697341E-2</v>
      </c>
      <c r="AA37" s="18">
        <v>44</v>
      </c>
    </row>
    <row r="38" spans="1:28" s="19" customFormat="1" ht="23.25" customHeight="1" x14ac:dyDescent="0.25">
      <c r="A38" s="21" t="s">
        <v>51</v>
      </c>
      <c r="B38" s="20">
        <v>43224</v>
      </c>
      <c r="C38" s="14">
        <v>62</v>
      </c>
      <c r="D38" s="14">
        <v>1</v>
      </c>
      <c r="E38" s="15">
        <v>1.6129032258064516E-2</v>
      </c>
      <c r="F38" s="14">
        <v>1</v>
      </c>
      <c r="G38" s="15">
        <v>1.6129032258064516E-2</v>
      </c>
      <c r="H38" s="14">
        <v>1</v>
      </c>
      <c r="I38" s="15">
        <v>1.6129032258064516E-2</v>
      </c>
      <c r="J38" s="14">
        <v>0</v>
      </c>
      <c r="K38" s="15">
        <v>0</v>
      </c>
      <c r="L38" s="14">
        <v>1</v>
      </c>
      <c r="M38" s="15">
        <v>1.6129032258064516E-2</v>
      </c>
      <c r="N38" s="14">
        <v>62</v>
      </c>
      <c r="O38" s="15">
        <v>1</v>
      </c>
      <c r="P38" s="14">
        <v>0</v>
      </c>
      <c r="Q38" s="15">
        <v>0</v>
      </c>
      <c r="R38" s="14">
        <v>0</v>
      </c>
      <c r="S38" s="16">
        <v>0</v>
      </c>
      <c r="T38" s="17">
        <v>0</v>
      </c>
      <c r="U38" s="14">
        <v>1</v>
      </c>
      <c r="V38" s="16">
        <v>1.6129032258064516E-2</v>
      </c>
      <c r="W38" s="17">
        <v>1.6129032258064516E-2</v>
      </c>
      <c r="X38" s="14">
        <v>1</v>
      </c>
      <c r="Y38" s="16">
        <v>1.6129032258064516E-2</v>
      </c>
      <c r="Z38" s="17">
        <v>1.6129032258064516E-2</v>
      </c>
      <c r="AA38" s="18">
        <v>2</v>
      </c>
    </row>
    <row r="39" spans="1:28" s="19" customFormat="1" ht="23.25" customHeight="1" x14ac:dyDescent="0.25">
      <c r="A39" s="21" t="s">
        <v>52</v>
      </c>
      <c r="B39" s="20">
        <v>42923</v>
      </c>
      <c r="C39" s="14">
        <v>7080</v>
      </c>
      <c r="D39" s="14">
        <v>1196</v>
      </c>
      <c r="E39" s="15">
        <v>0.16892655367231638</v>
      </c>
      <c r="F39" s="14">
        <v>245</v>
      </c>
      <c r="G39" s="15">
        <v>3.46045197740113E-2</v>
      </c>
      <c r="H39" s="14">
        <v>548</v>
      </c>
      <c r="I39" s="15">
        <v>7.740112994350283E-2</v>
      </c>
      <c r="J39" s="14">
        <v>43</v>
      </c>
      <c r="K39" s="15">
        <v>6.0734463276836161E-3</v>
      </c>
      <c r="L39" s="14">
        <v>1770</v>
      </c>
      <c r="M39" s="15">
        <v>0.25</v>
      </c>
      <c r="N39" s="14">
        <v>6663</v>
      </c>
      <c r="O39" s="15">
        <v>0.94110169491525419</v>
      </c>
      <c r="P39" s="14">
        <v>417</v>
      </c>
      <c r="Q39" s="15">
        <v>5.8898305084745764E-2</v>
      </c>
      <c r="R39" s="14">
        <v>111</v>
      </c>
      <c r="S39" s="16">
        <v>1.5677966101694914E-2</v>
      </c>
      <c r="T39" s="17">
        <v>1.6659162539396668E-2</v>
      </c>
      <c r="U39" s="14">
        <v>6</v>
      </c>
      <c r="V39" s="16">
        <v>8.4745762711864404E-4</v>
      </c>
      <c r="W39" s="17">
        <v>9.0049527239981989E-4</v>
      </c>
      <c r="X39" s="14">
        <v>117</v>
      </c>
      <c r="Y39" s="16">
        <v>1.6525423728813559E-2</v>
      </c>
      <c r="Z39" s="17">
        <v>1.7559657811796487E-2</v>
      </c>
      <c r="AA39" s="18">
        <v>133</v>
      </c>
    </row>
    <row r="40" spans="1:28" s="19" customFormat="1" ht="23.25" customHeight="1" thickBot="1" x14ac:dyDescent="0.3">
      <c r="A40" s="22" t="s">
        <v>53</v>
      </c>
      <c r="B40" s="23">
        <v>40899</v>
      </c>
      <c r="C40" s="14">
        <v>55312</v>
      </c>
      <c r="D40" s="14">
        <v>11900</v>
      </c>
      <c r="E40" s="15">
        <v>0.21514318773503038</v>
      </c>
      <c r="F40" s="14">
        <v>1895</v>
      </c>
      <c r="G40" s="15">
        <v>3.4260196702343072E-2</v>
      </c>
      <c r="H40" s="14">
        <v>5101</v>
      </c>
      <c r="I40" s="15">
        <v>9.2222302574486548E-2</v>
      </c>
      <c r="J40" s="14">
        <v>380</v>
      </c>
      <c r="K40" s="15">
        <v>6.870118599942146E-3</v>
      </c>
      <c r="L40" s="14">
        <v>19321</v>
      </c>
      <c r="M40" s="15">
        <v>0.3493093722881111</v>
      </c>
      <c r="N40" s="14">
        <v>51917</v>
      </c>
      <c r="O40" s="15">
        <v>0.93862091408735893</v>
      </c>
      <c r="P40" s="14">
        <v>3395</v>
      </c>
      <c r="Q40" s="15">
        <v>6.1379085912641018E-2</v>
      </c>
      <c r="R40" s="14">
        <v>1208</v>
      </c>
      <c r="S40" s="16">
        <v>2.1839745444026611E-2</v>
      </c>
      <c r="T40" s="17">
        <v>2.3267908392241462E-2</v>
      </c>
      <c r="U40" s="14">
        <v>255</v>
      </c>
      <c r="V40" s="16">
        <v>4.6102111657506505E-3</v>
      </c>
      <c r="W40" s="17">
        <v>4.9116859602827594E-3</v>
      </c>
      <c r="X40" s="14">
        <v>1463</v>
      </c>
      <c r="Y40" s="16">
        <v>2.6449956609777264E-2</v>
      </c>
      <c r="Z40" s="17">
        <v>2.817959435252422E-2</v>
      </c>
      <c r="AA40" s="18">
        <v>760</v>
      </c>
    </row>
    <row r="41" spans="1:28" ht="5.25" customHeight="1" thickBot="1" x14ac:dyDescent="0.3">
      <c r="A41" s="24"/>
      <c r="B41" s="24"/>
      <c r="C41" s="25"/>
      <c r="D41" s="25"/>
      <c r="E41" s="26"/>
      <c r="F41" s="25"/>
      <c r="G41" s="26"/>
      <c r="H41" s="25"/>
      <c r="I41" s="26"/>
      <c r="J41" s="25"/>
      <c r="K41" s="26"/>
      <c r="L41" s="25"/>
      <c r="M41" s="27"/>
      <c r="N41" s="25"/>
      <c r="O41" s="27"/>
      <c r="P41" s="25"/>
      <c r="Q41" s="27"/>
      <c r="R41" s="25"/>
      <c r="S41" s="27"/>
      <c r="T41" s="27"/>
      <c r="U41" s="25"/>
      <c r="V41" s="27"/>
      <c r="W41" s="27"/>
      <c r="X41" s="25"/>
      <c r="Y41" s="27"/>
      <c r="Z41" s="27"/>
      <c r="AA41" s="25"/>
    </row>
    <row r="42" spans="1:28" s="19" customFormat="1" ht="18.75" customHeight="1" thickBot="1" x14ac:dyDescent="0.3">
      <c r="A42" s="28" t="s">
        <v>54</v>
      </c>
      <c r="B42" s="29"/>
      <c r="C42" s="30">
        <f>SUM(C4:C40)</f>
        <v>760239</v>
      </c>
      <c r="D42" s="30">
        <f>SUM(D4:D40)</f>
        <v>163283</v>
      </c>
      <c r="E42" s="31">
        <f>D42/$C42</f>
        <v>0.21477851044211096</v>
      </c>
      <c r="F42" s="30">
        <f>SUM(F4:F40)</f>
        <v>49580</v>
      </c>
      <c r="G42" s="31">
        <f>F42/$C42</f>
        <v>6.5216333284664432E-2</v>
      </c>
      <c r="H42" s="30">
        <f>SUM(H4:H40)</f>
        <v>65059</v>
      </c>
      <c r="I42" s="31">
        <f>H42/$C42</f>
        <v>8.5577035642738664E-2</v>
      </c>
      <c r="J42" s="30">
        <f>SUM(J4:J40)</f>
        <v>19340</v>
      </c>
      <c r="K42" s="32">
        <f>J42/$C42</f>
        <v>2.543936840914502E-2</v>
      </c>
      <c r="L42" s="30">
        <f>SUM(L4:L40)</f>
        <v>263260</v>
      </c>
      <c r="M42" s="33">
        <f>L42/$C42</f>
        <v>0.34628583905850663</v>
      </c>
      <c r="N42" s="30">
        <f>SUM(N4:N40)</f>
        <v>717683</v>
      </c>
      <c r="O42" s="33">
        <f>N42/$C42</f>
        <v>0.94402286649330014</v>
      </c>
      <c r="P42" s="30">
        <f>SUM(P4:P40)</f>
        <v>42556</v>
      </c>
      <c r="Q42" s="31">
        <f t="shared" ref="Q42" si="0">P42/$C42</f>
        <v>5.5977133506699868E-2</v>
      </c>
      <c r="R42" s="30">
        <f>SUM(R4:R40)</f>
        <v>14223</v>
      </c>
      <c r="S42" s="34">
        <f t="shared" ref="S42" si="1">R42/$C42</f>
        <v>1.8708590324884675E-2</v>
      </c>
      <c r="T42" s="31">
        <f t="shared" ref="T42" si="2">R42/$N42</f>
        <v>1.9817941904712803E-2</v>
      </c>
      <c r="U42" s="30">
        <f>SUM(U4:U40)</f>
        <v>2934</v>
      </c>
      <c r="V42" s="34">
        <f t="shared" ref="V42" si="3">U42/$C42</f>
        <v>3.8593126635176568E-3</v>
      </c>
      <c r="W42" s="31">
        <f t="shared" ref="W42" si="4">U42/$N42</f>
        <v>4.0881559128473155E-3</v>
      </c>
      <c r="X42" s="30">
        <f>SUM(X4:X40)</f>
        <v>17157</v>
      </c>
      <c r="Y42" s="34">
        <f t="shared" ref="Y42" si="5">X42/$C42</f>
        <v>2.2567902988402333E-2</v>
      </c>
      <c r="Z42" s="31">
        <f t="shared" ref="Z42" si="6">X42/$N42</f>
        <v>2.3906097817560121E-2</v>
      </c>
      <c r="AA42" s="30">
        <f>SUM(AA4:AA40)</f>
        <v>12264</v>
      </c>
    </row>
    <row r="43" spans="1:28" ht="11.25" customHeight="1" x14ac:dyDescent="0.3">
      <c r="A43" s="35" t="s">
        <v>55</v>
      </c>
    </row>
    <row r="44" spans="1:28" ht="13.2" x14ac:dyDescent="0.25">
      <c r="B44" s="39"/>
      <c r="C44" s="40"/>
      <c r="D44" s="40"/>
      <c r="E44" s="41"/>
      <c r="F44" s="40"/>
      <c r="G44" s="41"/>
      <c r="H44" s="40"/>
      <c r="I44" s="41"/>
      <c r="J44" s="40"/>
      <c r="K44" s="41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39"/>
    </row>
    <row r="45" spans="1:28" ht="13.2" x14ac:dyDescent="0.25">
      <c r="B45" s="39"/>
      <c r="C45" s="40"/>
      <c r="D45" s="40"/>
      <c r="E45" s="41"/>
      <c r="F45" s="40"/>
      <c r="G45" s="41"/>
      <c r="H45" s="40"/>
      <c r="I45" s="41"/>
      <c r="J45" s="40"/>
      <c r="K45" s="41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39"/>
    </row>
    <row r="46" spans="1:28" ht="13.2" x14ac:dyDescent="0.25">
      <c r="B46" s="39"/>
      <c r="C46" s="39"/>
      <c r="D46" s="39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1:28" x14ac:dyDescent="0.3">
      <c r="C47" s="43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x14ac:dyDescent="0.3"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</row>
  </sheetData>
  <mergeCells count="2">
    <mergeCell ref="C1:AA2"/>
    <mergeCell ref="A42:B42"/>
  </mergeCells>
  <pageMargins left="0.43307086614173229" right="0.23622047244094491" top="0.74803149606299213" bottom="0.74803149606299213" header="0.31496062992125984" footer="0.31496062992125984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Relatório</vt:lpstr>
      <vt:lpstr>Relatório!Area_de_impressao</vt:lpstr>
      <vt:lpstr>Relatório!Titulos_de_impressao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Daniel Zuanazzi</dc:creator>
  <cp:lastModifiedBy>Marcus Daniel Zuanazzi</cp:lastModifiedBy>
  <dcterms:created xsi:type="dcterms:W3CDTF">2021-04-08T13:59:27Z</dcterms:created>
  <dcterms:modified xsi:type="dcterms:W3CDTF">2021-04-08T14:00:21Z</dcterms:modified>
</cp:coreProperties>
</file>