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marcu\Dropbox\Espaço AssTec\Marcus\Balada Segura\Relatórios\2022\12 - Dez\"/>
    </mc:Choice>
  </mc:AlternateContent>
  <xr:revisionPtr revIDLastSave="0" documentId="8_{AB377087-FC58-4943-8E3D-AA6B041887A7}" xr6:coauthVersionLast="47" xr6:coauthVersionMax="47" xr10:uidLastSave="{00000000-0000-0000-0000-000000000000}"/>
  <bookViews>
    <workbookView xWindow="5310" yWindow="2810" windowWidth="28090" windowHeight="19180" xr2:uid="{84D955AD-1B89-404A-BDF6-FA50E347D976}"/>
  </bookViews>
  <sheets>
    <sheet name="Relatório" sheetId="1" r:id="rId1"/>
  </sheets>
  <externalReferences>
    <externalReference r:id="rId2"/>
  </externalReferences>
  <definedNames>
    <definedName name="BASE">'[1]Base da Base'!$A$7:$M$68</definedName>
    <definedName name="LITORAL">'[1]Base da Base'!$A$72:$M$77</definedName>
    <definedName name="MUNICIPIOS">'[1]Colar dados'!$A$6:$M$44</definedName>
    <definedName name="Print_Area" localSheetId="0">Relatório!$A$1:$AA$45</definedName>
    <definedName name="Print_Titles" localSheetId="0">Relatório!$1:$3</definedName>
    <definedName name="TIT">'[1]Base da Base'!$B$6:$M$6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1" l="1"/>
  <c r="H44" i="1"/>
  <c r="D44" i="1"/>
  <c r="C44" i="1" l="1"/>
  <c r="Q44" i="1" s="1"/>
  <c r="U44" i="1"/>
  <c r="AA44" i="1"/>
  <c r="N44" i="1"/>
  <c r="O44" i="1" s="1"/>
  <c r="J44" i="1"/>
  <c r="K44" i="1" s="1"/>
  <c r="L44" i="1"/>
  <c r="R44" i="1"/>
  <c r="X44" i="1"/>
  <c r="F44" i="1"/>
  <c r="G44" i="1" l="1"/>
  <c r="M44" i="1"/>
  <c r="I44" i="1"/>
  <c r="Z44" i="1"/>
  <c r="Y44" i="1"/>
  <c r="T44" i="1"/>
  <c r="S44" i="1"/>
  <c r="W44" i="1"/>
  <c r="V44" i="1"/>
  <c r="E44" i="1"/>
</calcChain>
</file>

<file path=xl/sharedStrings.xml><?xml version="1.0" encoding="utf-8"?>
<sst xmlns="http://schemas.openxmlformats.org/spreadsheetml/2006/main" count="69" uniqueCount="58">
  <si>
    <t>Dados da Operação Balada Segura por Local (2ª fase) - até outubro 2022</t>
  </si>
  <si>
    <t>Municípios</t>
  </si>
  <si>
    <t>Início</t>
  </si>
  <si>
    <t xml:space="preserve">Veíc. Abordados </t>
  </si>
  <si>
    <t>Veíc. Autuados</t>
  </si>
  <si>
    <t>% / abord.</t>
  </si>
  <si>
    <t>Veíc. Recolhidos</t>
  </si>
  <si>
    <t>CNHs Recolhidas</t>
  </si>
  <si>
    <t>CRLVs Recolhidas</t>
  </si>
  <si>
    <t>Total Autuações</t>
  </si>
  <si>
    <t>Testes de etilôm. realizados</t>
  </si>
  <si>
    <t>Autuados por Recusa - Art. 165 c/c Art. 277</t>
  </si>
  <si>
    <t>Autuados por Teste - Art. 165</t>
  </si>
  <si>
    <t>% / teste</t>
  </si>
  <si>
    <t xml:space="preserve">Autuados Crime - Art. 165 e art. 306 </t>
  </si>
  <si>
    <t>Total autuados por teste</t>
  </si>
  <si>
    <t>Número de Blitze</t>
  </si>
  <si>
    <t>PORTO ALEGRE</t>
  </si>
  <si>
    <t>CANOAS</t>
  </si>
  <si>
    <t>ALEGRETE</t>
  </si>
  <si>
    <t>IJUI</t>
  </si>
  <si>
    <t>ESTEIO</t>
  </si>
  <si>
    <t>GUAIBA</t>
  </si>
  <si>
    <t>ERECHIM</t>
  </si>
  <si>
    <t>PASSO FUNDO</t>
  </si>
  <si>
    <t>RIO GRANDE</t>
  </si>
  <si>
    <t>PELOTAS</t>
  </si>
  <si>
    <t>URUGUAIANA</t>
  </si>
  <si>
    <t>ALVORADA</t>
  </si>
  <si>
    <t>SANTANA DO LIVRAMENTO</t>
  </si>
  <si>
    <t>SANTA CRUZ DO SUL</t>
  </si>
  <si>
    <t>SANTA MARIA</t>
  </si>
  <si>
    <t>CACHOEIRA DO SUL</t>
  </si>
  <si>
    <t>CARAZINHO</t>
  </si>
  <si>
    <t>CRUZ ALTA</t>
  </si>
  <si>
    <t>ELDORADO DO SUL</t>
  </si>
  <si>
    <t>NOVO HAMBURGO</t>
  </si>
  <si>
    <t>SAO LEOPOLDO</t>
  </si>
  <si>
    <t>BENTO GONCALVES</t>
  </si>
  <si>
    <t>VACARIA</t>
  </si>
  <si>
    <t>LAJEADO</t>
  </si>
  <si>
    <t>BAGE</t>
  </si>
  <si>
    <t>CAXIAS DO SUL</t>
  </si>
  <si>
    <t>GRAVATAI</t>
  </si>
  <si>
    <t>ESTANCIA VELHA</t>
  </si>
  <si>
    <t>ITAQUI</t>
  </si>
  <si>
    <t>GRAMADO</t>
  </si>
  <si>
    <t>CAMAQUA</t>
  </si>
  <si>
    <t>CACHOEIRINHA</t>
  </si>
  <si>
    <t>VIAMAO</t>
  </si>
  <si>
    <t>SAO BORJA</t>
  </si>
  <si>
    <t>GARIBALDI</t>
  </si>
  <si>
    <t>SAPUCAIA DO SUL</t>
  </si>
  <si>
    <t>SAO FRANCISCO DE PAULA</t>
  </si>
  <si>
    <t>QUARAI</t>
  </si>
  <si>
    <t>Litoral</t>
  </si>
  <si>
    <t>RS</t>
  </si>
  <si>
    <t>Obs.: Dados sujeitos a alteração devido à mudança de sistema.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</si>
</sst>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16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1" tint="0.3499862666707357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Tahoma"/>
      <family val="2"/>
    </font>
    <font>
      <sz val="12"/>
      <color theme="1" tint="0.34998626667073579"/>
      <name val="Tahoma"/>
      <family val="2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i/>
      <sz val="10"/>
      <color theme="1"/>
      <name val="Tahoma"/>
      <family val="2"/>
    </font>
    <font>
      <sz val="13"/>
      <color theme="1"/>
      <name val="Tahoma"/>
      <family val="2"/>
    </font>
    <font>
      <sz val="9"/>
      <color theme="1" tint="0.34998626667073579"/>
      <name val="Tahoma"/>
      <family val="2"/>
    </font>
    <font>
      <sz val="9"/>
      <color theme="0" tint="-0.249977111117893"/>
      <name val="Tahoma"/>
      <family val="2"/>
    </font>
    <font>
      <sz val="10"/>
      <color theme="0" tint="-0.3499862666707357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164" fontId="4" fillId="4" borderId="4" xfId="2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164" fontId="4" fillId="4" borderId="6" xfId="2" applyNumberFormat="1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14" fontId="6" fillId="5" borderId="8" xfId="0" applyNumberFormat="1" applyFont="1" applyFill="1" applyBorder="1" applyAlignment="1" applyProtection="1">
      <alignment horizontal="centerContinuous" vertical="center" wrapText="1"/>
      <protection locked="0"/>
    </xf>
    <xf numFmtId="3" fontId="7" fillId="0" borderId="8" xfId="0" applyNumberFormat="1" applyFont="1" applyBorder="1" applyAlignment="1">
      <alignment horizontal="center" vertical="center"/>
    </xf>
    <xf numFmtId="164" fontId="8" fillId="4" borderId="9" xfId="2" applyNumberFormat="1" applyFont="1" applyFill="1" applyBorder="1" applyAlignment="1">
      <alignment horizontal="center" vertical="center"/>
    </xf>
    <xf numFmtId="164" fontId="8" fillId="4" borderId="10" xfId="2" applyNumberFormat="1" applyFont="1" applyFill="1" applyBorder="1" applyAlignment="1">
      <alignment horizontal="center" vertical="center"/>
    </xf>
    <xf numFmtId="164" fontId="8" fillId="4" borderId="11" xfId="2" applyNumberFormat="1" applyFont="1" applyFill="1" applyBorder="1" applyAlignment="1">
      <alignment horizontal="center" vertical="center"/>
    </xf>
    <xf numFmtId="3" fontId="9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6" fillId="5" borderId="12" xfId="0" applyNumberFormat="1" applyFont="1" applyFill="1" applyBorder="1" applyAlignment="1" applyProtection="1">
      <alignment horizontal="centerContinuous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14" fontId="6" fillId="5" borderId="13" xfId="0" applyNumberFormat="1" applyFont="1" applyFill="1" applyBorder="1" applyAlignment="1" applyProtection="1">
      <alignment horizontal="centerContinuous" vertical="center" wrapText="1"/>
      <protection locked="0"/>
    </xf>
    <xf numFmtId="0" fontId="10" fillId="0" borderId="0" xfId="0" applyFont="1"/>
    <xf numFmtId="0" fontId="7" fillId="0" borderId="0" xfId="0" applyFont="1"/>
    <xf numFmtId="164" fontId="8" fillId="0" borderId="0" xfId="2" applyNumberFormat="1" applyFont="1"/>
    <xf numFmtId="0" fontId="8" fillId="0" borderId="0" xfId="0" applyFont="1"/>
    <xf numFmtId="0" fontId="3" fillId="6" borderId="14" xfId="0" applyFont="1" applyFill="1" applyBorder="1" applyAlignment="1" applyProtection="1">
      <alignment horizontal="center" vertical="center"/>
      <protection locked="0"/>
    </xf>
    <xf numFmtId="0" fontId="3" fillId="6" borderId="15" xfId="0" applyFont="1" applyFill="1" applyBorder="1" applyAlignment="1" applyProtection="1">
      <alignment horizontal="center" vertical="center"/>
      <protection locked="0"/>
    </xf>
    <xf numFmtId="3" fontId="9" fillId="2" borderId="16" xfId="0" applyNumberFormat="1" applyFont="1" applyFill="1" applyBorder="1" applyAlignment="1">
      <alignment horizontal="center" vertical="center"/>
    </xf>
    <xf numFmtId="164" fontId="8" fillId="4" borderId="17" xfId="2" applyNumberFormat="1" applyFont="1" applyFill="1" applyBorder="1" applyAlignment="1">
      <alignment horizontal="center" vertical="center"/>
    </xf>
    <xf numFmtId="164" fontId="8" fillId="4" borderId="18" xfId="2" applyNumberFormat="1" applyFont="1" applyFill="1" applyBorder="1" applyAlignment="1">
      <alignment horizontal="center" vertical="center"/>
    </xf>
    <xf numFmtId="9" fontId="8" fillId="4" borderId="17" xfId="2" applyFont="1" applyFill="1" applyBorder="1" applyAlignment="1">
      <alignment horizontal="center" vertical="center"/>
    </xf>
    <xf numFmtId="164" fontId="8" fillId="4" borderId="19" xfId="2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164" fontId="13" fillId="0" borderId="0" xfId="2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4" fontId="15" fillId="0" borderId="0" xfId="2" applyNumberFormat="1" applyFont="1"/>
    <xf numFmtId="165" fontId="14" fillId="0" borderId="0" xfId="1" applyNumberFormat="1" applyFont="1"/>
    <xf numFmtId="3" fontId="12" fillId="0" borderId="0" xfId="0" applyNumberFormat="1" applyFont="1"/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47626</xdr:rowOff>
    </xdr:from>
    <xdr:to>
      <xdr:col>0</xdr:col>
      <xdr:colOff>977611</xdr:colOff>
      <xdr:row>1</xdr:row>
      <xdr:rowOff>178342</xdr:rowOff>
    </xdr:to>
    <xdr:pic>
      <xdr:nvPicPr>
        <xdr:cNvPr id="2" name="Imagem 1" descr="logo_balada.jpg">
          <a:extLst>
            <a:ext uri="{FF2B5EF4-FFF2-40B4-BE49-F238E27FC236}">
              <a16:creationId xmlns:a16="http://schemas.microsoft.com/office/drawing/2014/main" id="{3F1E419D-4B6D-4EEE-A1A8-C4CDDC077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2" y="47626"/>
          <a:ext cx="901409" cy="3974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u\Dropbox\Espa&#231;o%20AssTec\Marcus\Balada%20Segura\Relat&#243;rios\2022\12%20-%20Dez\Resumo%20Balada%20-%20munic&#237;pio%20-%20dezembro%202022.xlsx" TargetMode="External"/><Relationship Id="rId1" Type="http://schemas.openxmlformats.org/officeDocument/2006/relationships/externalLinkPath" Target="Resumo%20Balada%20-%20munic&#237;pio%20-%20dezemb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ório"/>
      <sheetName val="Colar dados"/>
      <sheetName val="Base da Base"/>
    </sheetNames>
    <sheetDataSet>
      <sheetData sheetId="0"/>
      <sheetData sheetId="1">
        <row r="6">
          <cell r="A6" t="str">
            <v>ALEGRETE</v>
          </cell>
          <cell r="B6">
            <v>6199</v>
          </cell>
          <cell r="C6">
            <v>644</v>
          </cell>
          <cell r="D6">
            <v>37</v>
          </cell>
          <cell r="E6">
            <v>447</v>
          </cell>
          <cell r="F6">
            <v>21</v>
          </cell>
          <cell r="G6">
            <v>1199</v>
          </cell>
          <cell r="H6">
            <v>5942</v>
          </cell>
          <cell r="I6">
            <v>257</v>
          </cell>
          <cell r="J6">
            <v>134</v>
          </cell>
          <cell r="K6">
            <v>36</v>
          </cell>
          <cell r="L6">
            <v>170</v>
          </cell>
          <cell r="M6">
            <v>107</v>
          </cell>
        </row>
        <row r="7">
          <cell r="A7" t="str">
            <v>ALVORADA</v>
          </cell>
          <cell r="B7">
            <v>31593</v>
          </cell>
          <cell r="C7">
            <v>6869</v>
          </cell>
          <cell r="D7">
            <v>1305</v>
          </cell>
          <cell r="E7">
            <v>2649</v>
          </cell>
          <cell r="F7">
            <v>138</v>
          </cell>
          <cell r="G7">
            <v>11374</v>
          </cell>
          <cell r="H7">
            <v>29667</v>
          </cell>
          <cell r="I7">
            <v>1926</v>
          </cell>
          <cell r="J7">
            <v>516</v>
          </cell>
          <cell r="K7">
            <v>179</v>
          </cell>
          <cell r="L7">
            <v>695</v>
          </cell>
          <cell r="M7">
            <v>577</v>
          </cell>
        </row>
        <row r="8">
          <cell r="A8" t="str">
            <v>BAGE</v>
          </cell>
          <cell r="B8">
            <v>6114</v>
          </cell>
          <cell r="C8">
            <v>874</v>
          </cell>
          <cell r="D8">
            <v>16</v>
          </cell>
          <cell r="E8">
            <v>665</v>
          </cell>
          <cell r="F8">
            <v>122</v>
          </cell>
          <cell r="G8">
            <v>1668</v>
          </cell>
          <cell r="H8">
            <v>5773</v>
          </cell>
          <cell r="I8">
            <v>341</v>
          </cell>
          <cell r="J8">
            <v>174</v>
          </cell>
          <cell r="K8">
            <v>49</v>
          </cell>
          <cell r="L8">
            <v>223</v>
          </cell>
          <cell r="M8">
            <v>105</v>
          </cell>
        </row>
        <row r="9">
          <cell r="A9" t="str">
            <v>BENTO GONCALVES</v>
          </cell>
          <cell r="B9">
            <v>12499</v>
          </cell>
          <cell r="C9">
            <v>2963</v>
          </cell>
          <cell r="D9">
            <v>461</v>
          </cell>
          <cell r="E9">
            <v>2120</v>
          </cell>
          <cell r="F9">
            <v>321</v>
          </cell>
          <cell r="G9">
            <v>5410</v>
          </cell>
          <cell r="H9">
            <v>11017</v>
          </cell>
          <cell r="I9">
            <v>1482</v>
          </cell>
          <cell r="J9">
            <v>531</v>
          </cell>
          <cell r="K9">
            <v>115</v>
          </cell>
          <cell r="L9">
            <v>646</v>
          </cell>
          <cell r="M9">
            <v>268</v>
          </cell>
        </row>
        <row r="10">
          <cell r="A10" t="str">
            <v>CACHOEIRA DO SUL</v>
          </cell>
          <cell r="B10">
            <v>578</v>
          </cell>
          <cell r="C10">
            <v>136</v>
          </cell>
          <cell r="D10">
            <v>24</v>
          </cell>
          <cell r="E10">
            <v>105</v>
          </cell>
          <cell r="F10">
            <v>14</v>
          </cell>
          <cell r="G10">
            <v>274</v>
          </cell>
          <cell r="H10">
            <v>515</v>
          </cell>
          <cell r="I10">
            <v>63</v>
          </cell>
          <cell r="J10">
            <v>25</v>
          </cell>
          <cell r="K10">
            <v>9</v>
          </cell>
          <cell r="L10">
            <v>34</v>
          </cell>
          <cell r="M10">
            <v>18</v>
          </cell>
        </row>
        <row r="11">
          <cell r="A11" t="str">
            <v>CACHOEIRINHA</v>
          </cell>
          <cell r="B11">
            <v>17885</v>
          </cell>
          <cell r="C11">
            <v>3268</v>
          </cell>
          <cell r="D11">
            <v>1827</v>
          </cell>
          <cell r="E11">
            <v>1042</v>
          </cell>
          <cell r="F11">
            <v>382</v>
          </cell>
          <cell r="G11">
            <v>5644</v>
          </cell>
          <cell r="H11">
            <v>17404</v>
          </cell>
          <cell r="I11">
            <v>481</v>
          </cell>
          <cell r="J11">
            <v>399</v>
          </cell>
          <cell r="K11">
            <v>122</v>
          </cell>
          <cell r="L11">
            <v>521</v>
          </cell>
          <cell r="M11">
            <v>248</v>
          </cell>
        </row>
        <row r="12">
          <cell r="A12" t="str">
            <v>CAMAQUA</v>
          </cell>
          <cell r="B12">
            <v>416</v>
          </cell>
          <cell r="C12">
            <v>123</v>
          </cell>
          <cell r="D12">
            <v>27</v>
          </cell>
          <cell r="E12">
            <v>33</v>
          </cell>
          <cell r="F12">
            <v>5</v>
          </cell>
          <cell r="G12">
            <v>189</v>
          </cell>
          <cell r="H12">
            <v>398</v>
          </cell>
          <cell r="I12">
            <v>18</v>
          </cell>
          <cell r="J12">
            <v>10</v>
          </cell>
          <cell r="K12">
            <v>1</v>
          </cell>
          <cell r="L12">
            <v>11</v>
          </cell>
          <cell r="M12">
            <v>16</v>
          </cell>
        </row>
        <row r="13">
          <cell r="A13" t="str">
            <v>CANOAS</v>
          </cell>
          <cell r="B13">
            <v>45073</v>
          </cell>
          <cell r="C13">
            <v>9000</v>
          </cell>
          <cell r="D13">
            <v>2558</v>
          </cell>
          <cell r="E13">
            <v>2485</v>
          </cell>
          <cell r="F13">
            <v>227</v>
          </cell>
          <cell r="G13">
            <v>12659</v>
          </cell>
          <cell r="H13">
            <v>43549</v>
          </cell>
          <cell r="I13">
            <v>1524</v>
          </cell>
          <cell r="J13">
            <v>682</v>
          </cell>
          <cell r="K13">
            <v>110</v>
          </cell>
          <cell r="L13">
            <v>792</v>
          </cell>
          <cell r="M13">
            <v>373</v>
          </cell>
        </row>
        <row r="14">
          <cell r="A14" t="str">
            <v>CARAZINHO</v>
          </cell>
          <cell r="B14">
            <v>12722</v>
          </cell>
          <cell r="C14">
            <v>1641</v>
          </cell>
          <cell r="D14">
            <v>276</v>
          </cell>
          <cell r="E14">
            <v>651</v>
          </cell>
          <cell r="F14">
            <v>288</v>
          </cell>
          <cell r="G14">
            <v>2689</v>
          </cell>
          <cell r="H14">
            <v>12555</v>
          </cell>
          <cell r="I14">
            <v>167</v>
          </cell>
          <cell r="J14">
            <v>221</v>
          </cell>
          <cell r="K14">
            <v>51</v>
          </cell>
          <cell r="L14">
            <v>272</v>
          </cell>
          <cell r="M14">
            <v>213</v>
          </cell>
        </row>
        <row r="15">
          <cell r="A15" t="str">
            <v>CAXIAS DO SUL</v>
          </cell>
          <cell r="B15">
            <v>53826</v>
          </cell>
          <cell r="C15">
            <v>19008</v>
          </cell>
          <cell r="D15">
            <v>5149</v>
          </cell>
          <cell r="E15">
            <v>6256</v>
          </cell>
          <cell r="F15">
            <v>4086</v>
          </cell>
          <cell r="G15">
            <v>30392</v>
          </cell>
          <cell r="H15">
            <v>49495</v>
          </cell>
          <cell r="I15">
            <v>4331</v>
          </cell>
          <cell r="J15">
            <v>1341</v>
          </cell>
          <cell r="K15">
            <v>327</v>
          </cell>
          <cell r="L15">
            <v>1668</v>
          </cell>
          <cell r="M15">
            <v>1404</v>
          </cell>
        </row>
        <row r="16">
          <cell r="A16" t="str">
            <v>CRUZ ALTA</v>
          </cell>
          <cell r="B16">
            <v>2899</v>
          </cell>
          <cell r="C16">
            <v>344</v>
          </cell>
          <cell r="D16">
            <v>33</v>
          </cell>
          <cell r="E16">
            <v>192</v>
          </cell>
          <cell r="F16">
            <v>25</v>
          </cell>
          <cell r="G16">
            <v>598</v>
          </cell>
          <cell r="H16">
            <v>2822</v>
          </cell>
          <cell r="I16">
            <v>77</v>
          </cell>
          <cell r="J16">
            <v>79</v>
          </cell>
          <cell r="K16">
            <v>20</v>
          </cell>
          <cell r="L16">
            <v>99</v>
          </cell>
          <cell r="M16">
            <v>69</v>
          </cell>
        </row>
        <row r="17">
          <cell r="A17" t="str">
            <v>ELDORADO DO SUL</v>
          </cell>
          <cell r="B17">
            <v>14316</v>
          </cell>
          <cell r="C17">
            <v>1447</v>
          </cell>
          <cell r="D17">
            <v>405</v>
          </cell>
          <cell r="E17">
            <v>341</v>
          </cell>
          <cell r="F17">
            <v>205</v>
          </cell>
          <cell r="G17">
            <v>2118</v>
          </cell>
          <cell r="H17">
            <v>14085</v>
          </cell>
          <cell r="I17">
            <v>231</v>
          </cell>
          <cell r="J17">
            <v>49</v>
          </cell>
          <cell r="K17">
            <v>9</v>
          </cell>
          <cell r="L17">
            <v>58</v>
          </cell>
          <cell r="M17">
            <v>327</v>
          </cell>
        </row>
        <row r="18">
          <cell r="A18" t="str">
            <v>ERECHIM</v>
          </cell>
          <cell r="B18">
            <v>19236</v>
          </cell>
          <cell r="C18">
            <v>1588</v>
          </cell>
          <cell r="D18">
            <v>271</v>
          </cell>
          <cell r="E18">
            <v>672</v>
          </cell>
          <cell r="F18">
            <v>101</v>
          </cell>
          <cell r="G18">
            <v>2276</v>
          </cell>
          <cell r="H18">
            <v>18933</v>
          </cell>
          <cell r="I18">
            <v>303</v>
          </cell>
          <cell r="J18">
            <v>220</v>
          </cell>
          <cell r="K18">
            <v>43</v>
          </cell>
          <cell r="L18">
            <v>263</v>
          </cell>
          <cell r="M18">
            <v>352</v>
          </cell>
        </row>
        <row r="19">
          <cell r="A19" t="str">
            <v>ESTANCIA VELHA</v>
          </cell>
          <cell r="B19">
            <v>5378</v>
          </cell>
          <cell r="C19">
            <v>917</v>
          </cell>
          <cell r="D19">
            <v>192</v>
          </cell>
          <cell r="E19">
            <v>380</v>
          </cell>
          <cell r="F19">
            <v>145</v>
          </cell>
          <cell r="G19">
            <v>1278</v>
          </cell>
          <cell r="H19">
            <v>5194</v>
          </cell>
          <cell r="I19">
            <v>184</v>
          </cell>
          <cell r="J19">
            <v>144</v>
          </cell>
          <cell r="K19">
            <v>36</v>
          </cell>
          <cell r="L19">
            <v>180</v>
          </cell>
          <cell r="M19">
            <v>154</v>
          </cell>
        </row>
        <row r="20">
          <cell r="A20" t="str">
            <v>ESTEIO</v>
          </cell>
          <cell r="B20">
            <v>18815</v>
          </cell>
          <cell r="C20">
            <v>1874</v>
          </cell>
          <cell r="D20">
            <v>463</v>
          </cell>
          <cell r="E20">
            <v>737</v>
          </cell>
          <cell r="F20">
            <v>62</v>
          </cell>
          <cell r="G20">
            <v>2927</v>
          </cell>
          <cell r="H20">
            <v>18464</v>
          </cell>
          <cell r="I20">
            <v>351</v>
          </cell>
          <cell r="J20">
            <v>276</v>
          </cell>
          <cell r="K20">
            <v>60</v>
          </cell>
          <cell r="L20">
            <v>336</v>
          </cell>
          <cell r="M20">
            <v>321</v>
          </cell>
        </row>
        <row r="21">
          <cell r="A21" t="str">
            <v>GRAMADO</v>
          </cell>
          <cell r="B21">
            <v>23</v>
          </cell>
          <cell r="C21">
            <v>6</v>
          </cell>
          <cell r="D21">
            <v>2</v>
          </cell>
          <cell r="E21">
            <v>3</v>
          </cell>
          <cell r="F21">
            <v>1</v>
          </cell>
          <cell r="G21">
            <v>10</v>
          </cell>
          <cell r="H21">
            <v>20</v>
          </cell>
          <cell r="I21">
            <v>3</v>
          </cell>
          <cell r="J21">
            <v>0</v>
          </cell>
          <cell r="K21">
            <v>0</v>
          </cell>
          <cell r="L21">
            <v>0</v>
          </cell>
          <cell r="M21">
            <v>1</v>
          </cell>
        </row>
        <row r="22">
          <cell r="A22" t="str">
            <v>GRAVATAI</v>
          </cell>
          <cell r="B22">
            <v>26857</v>
          </cell>
          <cell r="C22">
            <v>5844</v>
          </cell>
          <cell r="D22">
            <v>3010</v>
          </cell>
          <cell r="E22">
            <v>1290</v>
          </cell>
          <cell r="F22">
            <v>404</v>
          </cell>
          <cell r="G22">
            <v>8992</v>
          </cell>
          <cell r="H22">
            <v>26362</v>
          </cell>
          <cell r="I22">
            <v>495</v>
          </cell>
          <cell r="J22">
            <v>569</v>
          </cell>
          <cell r="K22">
            <v>119</v>
          </cell>
          <cell r="L22">
            <v>688</v>
          </cell>
          <cell r="M22">
            <v>365</v>
          </cell>
        </row>
        <row r="23">
          <cell r="A23" t="str">
            <v>GUAIBA</v>
          </cell>
          <cell r="B23">
            <v>29153</v>
          </cell>
          <cell r="C23">
            <v>4086</v>
          </cell>
          <cell r="D23">
            <v>1334</v>
          </cell>
          <cell r="E23">
            <v>1089</v>
          </cell>
          <cell r="F23">
            <v>275</v>
          </cell>
          <cell r="G23">
            <v>7190</v>
          </cell>
          <cell r="H23">
            <v>28388</v>
          </cell>
          <cell r="I23">
            <v>765</v>
          </cell>
          <cell r="J23">
            <v>127</v>
          </cell>
          <cell r="K23">
            <v>51</v>
          </cell>
          <cell r="L23">
            <v>178</v>
          </cell>
          <cell r="M23">
            <v>478</v>
          </cell>
        </row>
        <row r="24">
          <cell r="A24" t="str">
            <v>IJUI</v>
          </cell>
          <cell r="B24">
            <v>3955</v>
          </cell>
          <cell r="C24">
            <v>511</v>
          </cell>
          <cell r="D24">
            <v>23</v>
          </cell>
          <cell r="E24">
            <v>401</v>
          </cell>
          <cell r="F24">
            <v>7</v>
          </cell>
          <cell r="G24">
            <v>957</v>
          </cell>
          <cell r="H24">
            <v>3726</v>
          </cell>
          <cell r="I24">
            <v>229</v>
          </cell>
          <cell r="J24">
            <v>100</v>
          </cell>
          <cell r="K24">
            <v>45</v>
          </cell>
          <cell r="L24">
            <v>145</v>
          </cell>
          <cell r="M24">
            <v>49</v>
          </cell>
        </row>
        <row r="25">
          <cell r="A25" t="str">
            <v>ITAQUI</v>
          </cell>
          <cell r="B25">
            <v>6793</v>
          </cell>
          <cell r="C25">
            <v>919</v>
          </cell>
          <cell r="D25">
            <v>94</v>
          </cell>
          <cell r="E25">
            <v>527</v>
          </cell>
          <cell r="F25">
            <v>66</v>
          </cell>
          <cell r="G25">
            <v>1374</v>
          </cell>
          <cell r="H25">
            <v>6434</v>
          </cell>
          <cell r="I25">
            <v>359</v>
          </cell>
          <cell r="J25">
            <v>149</v>
          </cell>
          <cell r="K25">
            <v>27</v>
          </cell>
          <cell r="L25">
            <v>176</v>
          </cell>
          <cell r="M25">
            <v>176</v>
          </cell>
        </row>
        <row r="26">
          <cell r="A26" t="str">
            <v>LAJEADO</v>
          </cell>
          <cell r="B26">
            <v>8794</v>
          </cell>
          <cell r="C26">
            <v>956</v>
          </cell>
          <cell r="D26">
            <v>45</v>
          </cell>
          <cell r="E26">
            <v>155</v>
          </cell>
          <cell r="F26">
            <v>12</v>
          </cell>
          <cell r="G26">
            <v>1376</v>
          </cell>
          <cell r="H26">
            <v>8761</v>
          </cell>
          <cell r="I26">
            <v>33</v>
          </cell>
          <cell r="J26">
            <v>60</v>
          </cell>
          <cell r="K26">
            <v>10</v>
          </cell>
          <cell r="L26">
            <v>70</v>
          </cell>
          <cell r="M26">
            <v>114</v>
          </cell>
        </row>
        <row r="27">
          <cell r="A27" t="str">
            <v>NOVO HAMBURGO</v>
          </cell>
          <cell r="B27">
            <v>23278</v>
          </cell>
          <cell r="C27">
            <v>4180</v>
          </cell>
          <cell r="D27">
            <v>733</v>
          </cell>
          <cell r="E27">
            <v>2091</v>
          </cell>
          <cell r="F27">
            <v>228</v>
          </cell>
          <cell r="G27">
            <v>5954</v>
          </cell>
          <cell r="H27">
            <v>22071</v>
          </cell>
          <cell r="I27">
            <v>1207</v>
          </cell>
          <cell r="J27">
            <v>612</v>
          </cell>
          <cell r="K27">
            <v>177</v>
          </cell>
          <cell r="L27">
            <v>789</v>
          </cell>
          <cell r="M27">
            <v>392</v>
          </cell>
        </row>
        <row r="28">
          <cell r="A28" t="str">
            <v>PASSO FUNDO</v>
          </cell>
          <cell r="B28">
            <v>12421</v>
          </cell>
          <cell r="C28">
            <v>2714</v>
          </cell>
          <cell r="D28">
            <v>535</v>
          </cell>
          <cell r="E28">
            <v>1697</v>
          </cell>
          <cell r="F28">
            <v>268</v>
          </cell>
          <cell r="G28">
            <v>4815</v>
          </cell>
          <cell r="H28">
            <v>11195</v>
          </cell>
          <cell r="I28">
            <v>1226</v>
          </cell>
          <cell r="J28">
            <v>334</v>
          </cell>
          <cell r="K28">
            <v>108</v>
          </cell>
          <cell r="L28">
            <v>442</v>
          </cell>
          <cell r="M28">
            <v>305</v>
          </cell>
        </row>
        <row r="29">
          <cell r="A29" t="str">
            <v>PELOTAS</v>
          </cell>
          <cell r="B29">
            <v>10524</v>
          </cell>
          <cell r="C29">
            <v>1902</v>
          </cell>
          <cell r="D29">
            <v>729</v>
          </cell>
          <cell r="E29">
            <v>421</v>
          </cell>
          <cell r="F29">
            <v>141</v>
          </cell>
          <cell r="G29">
            <v>3310</v>
          </cell>
          <cell r="H29">
            <v>10348</v>
          </cell>
          <cell r="I29">
            <v>176</v>
          </cell>
          <cell r="J29">
            <v>163</v>
          </cell>
          <cell r="K29">
            <v>54</v>
          </cell>
          <cell r="L29">
            <v>217</v>
          </cell>
          <cell r="M29">
            <v>182</v>
          </cell>
        </row>
        <row r="30">
          <cell r="A30" t="str">
            <v>PORTO ALEGRE</v>
          </cell>
          <cell r="B30">
            <v>378848</v>
          </cell>
          <cell r="C30">
            <v>99539</v>
          </cell>
          <cell r="D30">
            <v>30744</v>
          </cell>
          <cell r="E30">
            <v>38531</v>
          </cell>
          <cell r="F30">
            <v>11708</v>
          </cell>
          <cell r="G30">
            <v>157304</v>
          </cell>
          <cell r="H30">
            <v>350533</v>
          </cell>
          <cell r="I30">
            <v>28315</v>
          </cell>
          <cell r="J30">
            <v>6021</v>
          </cell>
          <cell r="K30">
            <v>968</v>
          </cell>
          <cell r="L30">
            <v>6989</v>
          </cell>
          <cell r="M30">
            <v>5460</v>
          </cell>
        </row>
        <row r="31">
          <cell r="A31" t="str">
            <v>QUARAI</v>
          </cell>
          <cell r="B31">
            <v>316</v>
          </cell>
          <cell r="C31">
            <v>15</v>
          </cell>
          <cell r="D31">
            <v>9</v>
          </cell>
          <cell r="E31">
            <v>1</v>
          </cell>
          <cell r="F31">
            <v>0</v>
          </cell>
          <cell r="G31">
            <v>18</v>
          </cell>
          <cell r="H31">
            <v>316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M31">
            <v>10</v>
          </cell>
        </row>
        <row r="32">
          <cell r="A32" t="str">
            <v>RIO GRANDE</v>
          </cell>
          <cell r="B32">
            <v>11557</v>
          </cell>
          <cell r="C32">
            <v>1493</v>
          </cell>
          <cell r="D32">
            <v>436</v>
          </cell>
          <cell r="E32">
            <v>348</v>
          </cell>
          <cell r="F32">
            <v>118</v>
          </cell>
          <cell r="G32">
            <v>2189</v>
          </cell>
          <cell r="H32">
            <v>11364</v>
          </cell>
          <cell r="I32">
            <v>193</v>
          </cell>
          <cell r="J32">
            <v>73</v>
          </cell>
          <cell r="K32">
            <v>15</v>
          </cell>
          <cell r="L32">
            <v>88</v>
          </cell>
          <cell r="M32">
            <v>219</v>
          </cell>
        </row>
        <row r="33">
          <cell r="A33" t="str">
            <v>SANTA CRUZ DO SUL</v>
          </cell>
          <cell r="B33">
            <v>6146</v>
          </cell>
          <cell r="C33">
            <v>1368</v>
          </cell>
          <cell r="D33">
            <v>276</v>
          </cell>
          <cell r="E33">
            <v>747</v>
          </cell>
          <cell r="F33">
            <v>215</v>
          </cell>
          <cell r="G33">
            <v>2431</v>
          </cell>
          <cell r="H33">
            <v>5679</v>
          </cell>
          <cell r="I33">
            <v>467</v>
          </cell>
          <cell r="J33">
            <v>226</v>
          </cell>
          <cell r="K33">
            <v>16</v>
          </cell>
          <cell r="L33">
            <v>242</v>
          </cell>
          <cell r="M33">
            <v>141</v>
          </cell>
        </row>
        <row r="34">
          <cell r="A34" t="str">
            <v>SANTA MARIA</v>
          </cell>
          <cell r="B34">
            <v>15622</v>
          </cell>
          <cell r="C34">
            <v>2741</v>
          </cell>
          <cell r="D34">
            <v>431</v>
          </cell>
          <cell r="E34">
            <v>810</v>
          </cell>
          <cell r="F34">
            <v>238</v>
          </cell>
          <cell r="G34">
            <v>3634</v>
          </cell>
          <cell r="H34">
            <v>15156</v>
          </cell>
          <cell r="I34">
            <v>466</v>
          </cell>
          <cell r="J34">
            <v>278</v>
          </cell>
          <cell r="K34">
            <v>55</v>
          </cell>
          <cell r="L34">
            <v>333</v>
          </cell>
          <cell r="M34">
            <v>337</v>
          </cell>
        </row>
        <row r="35">
          <cell r="A35" t="str">
            <v>SANTANA DO LIVRAMENTO</v>
          </cell>
          <cell r="B35">
            <v>14193</v>
          </cell>
          <cell r="C35">
            <v>3371</v>
          </cell>
          <cell r="D35">
            <v>765</v>
          </cell>
          <cell r="E35">
            <v>996</v>
          </cell>
          <cell r="F35">
            <v>50</v>
          </cell>
          <cell r="G35">
            <v>4929</v>
          </cell>
          <cell r="H35">
            <v>13876</v>
          </cell>
          <cell r="I35">
            <v>317</v>
          </cell>
          <cell r="J35">
            <v>563</v>
          </cell>
          <cell r="K35">
            <v>102</v>
          </cell>
          <cell r="L35">
            <v>665</v>
          </cell>
          <cell r="M35">
            <v>295</v>
          </cell>
        </row>
        <row r="36">
          <cell r="A36" t="str">
            <v>SAO BORJA</v>
          </cell>
          <cell r="B36">
            <v>2590</v>
          </cell>
          <cell r="C36">
            <v>208</v>
          </cell>
          <cell r="D36">
            <v>46</v>
          </cell>
          <cell r="E36">
            <v>86</v>
          </cell>
          <cell r="F36">
            <v>44</v>
          </cell>
          <cell r="G36">
            <v>356</v>
          </cell>
          <cell r="H36">
            <v>2547</v>
          </cell>
          <cell r="I36">
            <v>43</v>
          </cell>
          <cell r="J36">
            <v>33</v>
          </cell>
          <cell r="K36">
            <v>2</v>
          </cell>
          <cell r="L36">
            <v>35</v>
          </cell>
          <cell r="M36">
            <v>61</v>
          </cell>
        </row>
        <row r="37">
          <cell r="A37" t="str">
            <v>SAO LEOPOLDO</v>
          </cell>
          <cell r="B37">
            <v>19078</v>
          </cell>
          <cell r="C37">
            <v>2384</v>
          </cell>
          <cell r="D37">
            <v>590</v>
          </cell>
          <cell r="E37">
            <v>1005</v>
          </cell>
          <cell r="F37">
            <v>471</v>
          </cell>
          <cell r="G37">
            <v>3602</v>
          </cell>
          <cell r="H37">
            <v>18547</v>
          </cell>
          <cell r="I37">
            <v>531</v>
          </cell>
          <cell r="J37">
            <v>302</v>
          </cell>
          <cell r="K37">
            <v>44</v>
          </cell>
          <cell r="L37">
            <v>346</v>
          </cell>
          <cell r="M37">
            <v>233</v>
          </cell>
        </row>
        <row r="38">
          <cell r="A38" t="str">
            <v>URUGUAIANA</v>
          </cell>
          <cell r="B38">
            <v>24713</v>
          </cell>
          <cell r="C38">
            <v>2902</v>
          </cell>
          <cell r="D38">
            <v>1028</v>
          </cell>
          <cell r="E38">
            <v>819</v>
          </cell>
          <cell r="F38">
            <v>57</v>
          </cell>
          <cell r="G38">
            <v>4105</v>
          </cell>
          <cell r="H38">
            <v>24251</v>
          </cell>
          <cell r="I38">
            <v>462</v>
          </cell>
          <cell r="J38">
            <v>190</v>
          </cell>
          <cell r="K38">
            <v>55</v>
          </cell>
          <cell r="L38">
            <v>245</v>
          </cell>
          <cell r="M38">
            <v>333</v>
          </cell>
        </row>
        <row r="39">
          <cell r="A39" t="str">
            <v>VACARIA</v>
          </cell>
          <cell r="B39">
            <v>84</v>
          </cell>
          <cell r="C39">
            <v>12</v>
          </cell>
          <cell r="D39">
            <v>2</v>
          </cell>
          <cell r="E39">
            <v>6</v>
          </cell>
          <cell r="F39">
            <v>0</v>
          </cell>
          <cell r="G39">
            <v>16</v>
          </cell>
          <cell r="H39">
            <v>82</v>
          </cell>
          <cell r="I39">
            <v>2</v>
          </cell>
          <cell r="J39">
            <v>2</v>
          </cell>
          <cell r="K39">
            <v>2</v>
          </cell>
          <cell r="L39">
            <v>4</v>
          </cell>
          <cell r="M39">
            <v>1</v>
          </cell>
        </row>
        <row r="40">
          <cell r="A40" t="str">
            <v>VIAMAO</v>
          </cell>
          <cell r="B40">
            <v>10824</v>
          </cell>
          <cell r="C40">
            <v>2187</v>
          </cell>
          <cell r="D40">
            <v>640</v>
          </cell>
          <cell r="E40">
            <v>379</v>
          </cell>
          <cell r="F40">
            <v>228</v>
          </cell>
          <cell r="G40">
            <v>3120</v>
          </cell>
          <cell r="H40">
            <v>10649</v>
          </cell>
          <cell r="I40">
            <v>175</v>
          </cell>
          <cell r="J40">
            <v>137</v>
          </cell>
          <cell r="K40">
            <v>24</v>
          </cell>
          <cell r="L40">
            <v>161</v>
          </cell>
          <cell r="M40">
            <v>206</v>
          </cell>
        </row>
        <row r="41">
          <cell r="A41" t="str">
            <v>GARIBALDI</v>
          </cell>
          <cell r="B41">
            <v>62</v>
          </cell>
          <cell r="C41">
            <v>1</v>
          </cell>
          <cell r="D41">
            <v>1</v>
          </cell>
          <cell r="E41">
            <v>1</v>
          </cell>
          <cell r="F41">
            <v>0</v>
          </cell>
          <cell r="G41">
            <v>1</v>
          </cell>
          <cell r="H41">
            <v>62</v>
          </cell>
          <cell r="I41">
            <v>0</v>
          </cell>
          <cell r="J41">
            <v>0</v>
          </cell>
          <cell r="K41">
            <v>1</v>
          </cell>
          <cell r="L41">
            <v>1</v>
          </cell>
          <cell r="M41">
            <v>2</v>
          </cell>
        </row>
        <row r="42">
          <cell r="A42" t="str">
            <v>SAO FRANCISCO DE PAULA</v>
          </cell>
          <cell r="B42">
            <v>23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23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1</v>
          </cell>
        </row>
        <row r="43">
          <cell r="A43" t="str">
            <v>SAPUCAIA DO SUL</v>
          </cell>
          <cell r="B43">
            <v>7848</v>
          </cell>
          <cell r="C43">
            <v>1247</v>
          </cell>
          <cell r="D43">
            <v>250</v>
          </cell>
          <cell r="E43">
            <v>551</v>
          </cell>
          <cell r="F43">
            <v>43</v>
          </cell>
          <cell r="G43">
            <v>1828</v>
          </cell>
          <cell r="H43">
            <v>7430</v>
          </cell>
          <cell r="I43">
            <v>418</v>
          </cell>
          <cell r="J43">
            <v>113</v>
          </cell>
          <cell r="K43">
            <v>6</v>
          </cell>
          <cell r="L43">
            <v>119</v>
          </cell>
          <cell r="M43">
            <v>157</v>
          </cell>
        </row>
        <row r="44">
          <cell r="A44" t="str">
            <v>Litoral</v>
          </cell>
          <cell r="B44">
            <v>60943</v>
          </cell>
          <cell r="C44">
            <v>13366</v>
          </cell>
          <cell r="D44">
            <v>2056</v>
          </cell>
          <cell r="E44">
            <v>5771</v>
          </cell>
          <cell r="F44">
            <v>380</v>
          </cell>
          <cell r="G44">
            <v>21472</v>
          </cell>
          <cell r="H44">
            <v>57004</v>
          </cell>
          <cell r="I44">
            <v>3939</v>
          </cell>
          <cell r="J44">
            <v>1330</v>
          </cell>
          <cell r="K44">
            <v>270</v>
          </cell>
          <cell r="L44">
            <v>1600</v>
          </cell>
          <cell r="M44">
            <v>846</v>
          </cell>
        </row>
      </sheetData>
      <sheetData sheetId="2">
        <row r="6">
          <cell r="B6" t="str">
            <v>Qtde Veículos Abordados</v>
          </cell>
          <cell r="C6" t="str">
            <v>Qtde Veículos Autuados</v>
          </cell>
          <cell r="D6" t="str">
            <v>Qtde Veículos Recolhidos</v>
          </cell>
          <cell r="E6" t="str">
            <v>Qtde CNH Recolhidas</v>
          </cell>
          <cell r="F6" t="str">
            <v>Qtde CRLV Recolhidos</v>
          </cell>
          <cell r="G6" t="str">
            <v>Qtde Autuações</v>
          </cell>
          <cell r="H6" t="str">
            <v>Qtde Testes Etilômetros Realizados</v>
          </cell>
          <cell r="I6" t="str">
            <v>Qtde Autuado Recusa</v>
          </cell>
          <cell r="J6" t="str">
            <v>Qtde Autuados por Teste</v>
          </cell>
          <cell r="K6" t="str">
            <v>Qtde Autuado Crime</v>
          </cell>
          <cell r="L6" t="str">
            <v>Total Autuado por Teste</v>
          </cell>
          <cell r="M6" t="str">
            <v>Qtde Blitzes</v>
          </cell>
        </row>
        <row r="7">
          <cell r="A7" t="str">
            <v>ALEGRETE</v>
          </cell>
          <cell r="B7">
            <v>6199</v>
          </cell>
          <cell r="C7">
            <v>644</v>
          </cell>
          <cell r="D7">
            <v>37</v>
          </cell>
          <cell r="E7">
            <v>447</v>
          </cell>
          <cell r="F7">
            <v>21</v>
          </cell>
          <cell r="G7">
            <v>1199</v>
          </cell>
          <cell r="H7">
            <v>5942</v>
          </cell>
          <cell r="I7">
            <v>257</v>
          </cell>
          <cell r="J7">
            <v>134</v>
          </cell>
          <cell r="K7">
            <v>36</v>
          </cell>
          <cell r="L7">
            <v>170</v>
          </cell>
          <cell r="M7">
            <v>107</v>
          </cell>
        </row>
        <row r="8">
          <cell r="A8" t="str">
            <v>ALVORADA</v>
          </cell>
          <cell r="B8">
            <v>31593</v>
          </cell>
          <cell r="C8">
            <v>6869</v>
          </cell>
          <cell r="D8">
            <v>1305</v>
          </cell>
          <cell r="E8">
            <v>2649</v>
          </cell>
          <cell r="F8">
            <v>138</v>
          </cell>
          <cell r="G8">
            <v>11374</v>
          </cell>
          <cell r="H8">
            <v>29667</v>
          </cell>
          <cell r="I8">
            <v>1926</v>
          </cell>
          <cell r="J8">
            <v>516</v>
          </cell>
          <cell r="K8">
            <v>179</v>
          </cell>
          <cell r="L8">
            <v>695</v>
          </cell>
          <cell r="M8">
            <v>577</v>
          </cell>
        </row>
        <row r="9">
          <cell r="A9" t="str">
            <v>ARAMBARE</v>
          </cell>
          <cell r="B9">
            <v>580</v>
          </cell>
          <cell r="C9">
            <v>165</v>
          </cell>
          <cell r="D9">
            <v>15</v>
          </cell>
          <cell r="E9">
            <v>84</v>
          </cell>
          <cell r="F9">
            <v>1</v>
          </cell>
          <cell r="G9">
            <v>255</v>
          </cell>
          <cell r="H9">
            <v>519</v>
          </cell>
          <cell r="I9">
            <v>61</v>
          </cell>
          <cell r="J9">
            <v>16</v>
          </cell>
          <cell r="K9">
            <v>4</v>
          </cell>
          <cell r="L9">
            <v>20</v>
          </cell>
          <cell r="M9">
            <v>14</v>
          </cell>
        </row>
        <row r="10">
          <cell r="A10" t="str">
            <v>ARROIO DO SAL</v>
          </cell>
          <cell r="B10">
            <v>858</v>
          </cell>
          <cell r="C10">
            <v>119</v>
          </cell>
          <cell r="D10">
            <v>9</v>
          </cell>
          <cell r="E10">
            <v>57</v>
          </cell>
          <cell r="F10">
            <v>3</v>
          </cell>
          <cell r="G10">
            <v>186</v>
          </cell>
          <cell r="H10">
            <v>828</v>
          </cell>
          <cell r="I10">
            <v>30</v>
          </cell>
          <cell r="J10">
            <v>25</v>
          </cell>
          <cell r="K10">
            <v>2</v>
          </cell>
          <cell r="L10">
            <v>27</v>
          </cell>
          <cell r="M10">
            <v>16</v>
          </cell>
        </row>
        <row r="11">
          <cell r="A11" t="str">
            <v>ARROIO GRANDE</v>
          </cell>
          <cell r="B11">
            <v>153</v>
          </cell>
          <cell r="C11">
            <v>90</v>
          </cell>
          <cell r="D11">
            <v>13</v>
          </cell>
          <cell r="E11">
            <v>15</v>
          </cell>
          <cell r="F11">
            <v>4</v>
          </cell>
          <cell r="G11">
            <v>172</v>
          </cell>
          <cell r="H11">
            <v>146</v>
          </cell>
          <cell r="I11">
            <v>7</v>
          </cell>
          <cell r="J11">
            <v>5</v>
          </cell>
          <cell r="K11">
            <v>1</v>
          </cell>
          <cell r="L11">
            <v>6</v>
          </cell>
          <cell r="M11">
            <v>4</v>
          </cell>
        </row>
        <row r="12">
          <cell r="A12" t="str">
            <v>BAGE</v>
          </cell>
          <cell r="B12">
            <v>6114</v>
          </cell>
          <cell r="C12">
            <v>874</v>
          </cell>
          <cell r="D12">
            <v>16</v>
          </cell>
          <cell r="E12">
            <v>665</v>
          </cell>
          <cell r="F12">
            <v>122</v>
          </cell>
          <cell r="G12">
            <v>1668</v>
          </cell>
          <cell r="H12">
            <v>5773</v>
          </cell>
          <cell r="I12">
            <v>341</v>
          </cell>
          <cell r="J12">
            <v>174</v>
          </cell>
          <cell r="K12">
            <v>49</v>
          </cell>
          <cell r="L12">
            <v>223</v>
          </cell>
          <cell r="M12">
            <v>105</v>
          </cell>
        </row>
        <row r="13">
          <cell r="A13" t="str">
            <v>BALNEARIO PINHAL</v>
          </cell>
          <cell r="B13">
            <v>1766</v>
          </cell>
          <cell r="C13">
            <v>219</v>
          </cell>
          <cell r="D13">
            <v>25</v>
          </cell>
          <cell r="E13">
            <v>111</v>
          </cell>
          <cell r="F13">
            <v>9</v>
          </cell>
          <cell r="G13">
            <v>388</v>
          </cell>
          <cell r="H13">
            <v>1698</v>
          </cell>
          <cell r="I13">
            <v>68</v>
          </cell>
          <cell r="J13">
            <v>36</v>
          </cell>
          <cell r="K13">
            <v>3</v>
          </cell>
          <cell r="L13">
            <v>39</v>
          </cell>
          <cell r="M13">
            <v>22</v>
          </cell>
        </row>
        <row r="14">
          <cell r="A14" t="str">
            <v>BENTO GONCALVES</v>
          </cell>
          <cell r="B14">
            <v>12499</v>
          </cell>
          <cell r="C14">
            <v>2963</v>
          </cell>
          <cell r="D14">
            <v>461</v>
          </cell>
          <cell r="E14">
            <v>2120</v>
          </cell>
          <cell r="F14">
            <v>321</v>
          </cell>
          <cell r="G14">
            <v>5410</v>
          </cell>
          <cell r="H14">
            <v>11017</v>
          </cell>
          <cell r="I14">
            <v>1482</v>
          </cell>
          <cell r="J14">
            <v>531</v>
          </cell>
          <cell r="K14">
            <v>115</v>
          </cell>
          <cell r="L14">
            <v>646</v>
          </cell>
          <cell r="M14">
            <v>268</v>
          </cell>
        </row>
        <row r="15">
          <cell r="A15" t="str">
            <v>CACHOEIRA DO SUL</v>
          </cell>
          <cell r="B15">
            <v>578</v>
          </cell>
          <cell r="C15">
            <v>136</v>
          </cell>
          <cell r="D15">
            <v>24</v>
          </cell>
          <cell r="E15">
            <v>105</v>
          </cell>
          <cell r="F15">
            <v>14</v>
          </cell>
          <cell r="G15">
            <v>274</v>
          </cell>
          <cell r="H15">
            <v>515</v>
          </cell>
          <cell r="I15">
            <v>63</v>
          </cell>
          <cell r="J15">
            <v>25</v>
          </cell>
          <cell r="K15">
            <v>9</v>
          </cell>
          <cell r="L15">
            <v>34</v>
          </cell>
          <cell r="M15">
            <v>18</v>
          </cell>
        </row>
        <row r="16">
          <cell r="A16" t="str">
            <v>CACHOEIRINHA</v>
          </cell>
          <cell r="B16">
            <v>17885</v>
          </cell>
          <cell r="C16">
            <v>3268</v>
          </cell>
          <cell r="D16">
            <v>1827</v>
          </cell>
          <cell r="E16">
            <v>1042</v>
          </cell>
          <cell r="F16">
            <v>382</v>
          </cell>
          <cell r="G16">
            <v>5644</v>
          </cell>
          <cell r="H16">
            <v>17404</v>
          </cell>
          <cell r="I16">
            <v>481</v>
          </cell>
          <cell r="J16">
            <v>399</v>
          </cell>
          <cell r="K16">
            <v>122</v>
          </cell>
          <cell r="L16">
            <v>521</v>
          </cell>
          <cell r="M16">
            <v>248</v>
          </cell>
        </row>
        <row r="17">
          <cell r="A17" t="str">
            <v>CAMAQUA</v>
          </cell>
          <cell r="B17">
            <v>416</v>
          </cell>
          <cell r="C17">
            <v>123</v>
          </cell>
          <cell r="D17">
            <v>27</v>
          </cell>
          <cell r="E17">
            <v>33</v>
          </cell>
          <cell r="F17">
            <v>5</v>
          </cell>
          <cell r="G17">
            <v>189</v>
          </cell>
          <cell r="H17">
            <v>398</v>
          </cell>
          <cell r="I17">
            <v>18</v>
          </cell>
          <cell r="J17">
            <v>10</v>
          </cell>
          <cell r="K17">
            <v>1</v>
          </cell>
          <cell r="L17">
            <v>11</v>
          </cell>
          <cell r="M17">
            <v>16</v>
          </cell>
        </row>
        <row r="18">
          <cell r="A18" t="str">
            <v>CANOAS</v>
          </cell>
          <cell r="B18">
            <v>45073</v>
          </cell>
          <cell r="C18">
            <v>9000</v>
          </cell>
          <cell r="D18">
            <v>2558</v>
          </cell>
          <cell r="E18">
            <v>2485</v>
          </cell>
          <cell r="F18">
            <v>227</v>
          </cell>
          <cell r="G18">
            <v>12659</v>
          </cell>
          <cell r="H18">
            <v>43549</v>
          </cell>
          <cell r="I18">
            <v>1524</v>
          </cell>
          <cell r="J18">
            <v>682</v>
          </cell>
          <cell r="K18">
            <v>110</v>
          </cell>
          <cell r="L18">
            <v>792</v>
          </cell>
          <cell r="M18">
            <v>373</v>
          </cell>
        </row>
        <row r="19">
          <cell r="A19" t="str">
            <v>CAPAO DA CANOA</v>
          </cell>
          <cell r="B19">
            <v>9774</v>
          </cell>
          <cell r="C19">
            <v>2646</v>
          </cell>
          <cell r="D19">
            <v>351</v>
          </cell>
          <cell r="E19">
            <v>1192</v>
          </cell>
          <cell r="F19">
            <v>54</v>
          </cell>
          <cell r="G19">
            <v>4060</v>
          </cell>
          <cell r="H19">
            <v>8870</v>
          </cell>
          <cell r="I19">
            <v>904</v>
          </cell>
          <cell r="J19">
            <v>223</v>
          </cell>
          <cell r="K19">
            <v>29</v>
          </cell>
          <cell r="L19">
            <v>252</v>
          </cell>
          <cell r="M19">
            <v>131</v>
          </cell>
        </row>
        <row r="20">
          <cell r="A20" t="str">
            <v>CARAZINHO</v>
          </cell>
          <cell r="B20">
            <v>12722</v>
          </cell>
          <cell r="C20">
            <v>1641</v>
          </cell>
          <cell r="D20">
            <v>276</v>
          </cell>
          <cell r="E20">
            <v>651</v>
          </cell>
          <cell r="F20">
            <v>288</v>
          </cell>
          <cell r="G20">
            <v>2689</v>
          </cell>
          <cell r="H20">
            <v>12555</v>
          </cell>
          <cell r="I20">
            <v>167</v>
          </cell>
          <cell r="J20">
            <v>221</v>
          </cell>
          <cell r="K20">
            <v>51</v>
          </cell>
          <cell r="L20">
            <v>272</v>
          </cell>
          <cell r="M20">
            <v>213</v>
          </cell>
        </row>
        <row r="21">
          <cell r="A21" t="str">
            <v>CAXIAS DO SUL</v>
          </cell>
          <cell r="B21">
            <v>53826</v>
          </cell>
          <cell r="C21">
            <v>19008</v>
          </cell>
          <cell r="D21">
            <v>5149</v>
          </cell>
          <cell r="E21">
            <v>6256</v>
          </cell>
          <cell r="F21">
            <v>4086</v>
          </cell>
          <cell r="G21">
            <v>30392</v>
          </cell>
          <cell r="H21">
            <v>49495</v>
          </cell>
          <cell r="I21">
            <v>4331</v>
          </cell>
          <cell r="J21">
            <v>1341</v>
          </cell>
          <cell r="K21">
            <v>327</v>
          </cell>
          <cell r="L21">
            <v>1668</v>
          </cell>
          <cell r="M21">
            <v>1404</v>
          </cell>
        </row>
        <row r="22">
          <cell r="A22" t="str">
            <v>CIDREIRA</v>
          </cell>
          <cell r="B22">
            <v>2458</v>
          </cell>
          <cell r="C22">
            <v>344</v>
          </cell>
          <cell r="D22">
            <v>51</v>
          </cell>
          <cell r="E22">
            <v>204</v>
          </cell>
          <cell r="F22">
            <v>9</v>
          </cell>
          <cell r="G22">
            <v>618</v>
          </cell>
          <cell r="H22">
            <v>2342</v>
          </cell>
          <cell r="I22">
            <v>116</v>
          </cell>
          <cell r="J22">
            <v>69</v>
          </cell>
          <cell r="K22">
            <v>15</v>
          </cell>
          <cell r="L22">
            <v>84</v>
          </cell>
          <cell r="M22">
            <v>32</v>
          </cell>
        </row>
        <row r="23">
          <cell r="A23" t="str">
            <v>CRUZ ALTA</v>
          </cell>
          <cell r="B23">
            <v>2899</v>
          </cell>
          <cell r="C23">
            <v>344</v>
          </cell>
          <cell r="D23">
            <v>33</v>
          </cell>
          <cell r="E23">
            <v>192</v>
          </cell>
          <cell r="F23">
            <v>25</v>
          </cell>
          <cell r="G23">
            <v>598</v>
          </cell>
          <cell r="H23">
            <v>2822</v>
          </cell>
          <cell r="I23">
            <v>77</v>
          </cell>
          <cell r="J23">
            <v>79</v>
          </cell>
          <cell r="K23">
            <v>20</v>
          </cell>
          <cell r="L23">
            <v>99</v>
          </cell>
          <cell r="M23">
            <v>69</v>
          </cell>
        </row>
        <row r="24">
          <cell r="A24" t="str">
            <v>ELDORADO DO SUL</v>
          </cell>
          <cell r="B24">
            <v>14316</v>
          </cell>
          <cell r="C24">
            <v>1447</v>
          </cell>
          <cell r="D24">
            <v>405</v>
          </cell>
          <cell r="E24">
            <v>341</v>
          </cell>
          <cell r="F24">
            <v>205</v>
          </cell>
          <cell r="G24">
            <v>2118</v>
          </cell>
          <cell r="H24">
            <v>14085</v>
          </cell>
          <cell r="I24">
            <v>231</v>
          </cell>
          <cell r="J24">
            <v>49</v>
          </cell>
          <cell r="K24">
            <v>9</v>
          </cell>
          <cell r="L24">
            <v>58</v>
          </cell>
          <cell r="M24">
            <v>327</v>
          </cell>
        </row>
        <row r="25">
          <cell r="A25" t="str">
            <v>ERECHIM</v>
          </cell>
          <cell r="B25">
            <v>19236</v>
          </cell>
          <cell r="C25">
            <v>1588</v>
          </cell>
          <cell r="D25">
            <v>271</v>
          </cell>
          <cell r="E25">
            <v>672</v>
          </cell>
          <cell r="F25">
            <v>101</v>
          </cell>
          <cell r="G25">
            <v>2276</v>
          </cell>
          <cell r="H25">
            <v>18933</v>
          </cell>
          <cell r="I25">
            <v>303</v>
          </cell>
          <cell r="J25">
            <v>220</v>
          </cell>
          <cell r="K25">
            <v>43</v>
          </cell>
          <cell r="L25">
            <v>263</v>
          </cell>
          <cell r="M25">
            <v>352</v>
          </cell>
        </row>
        <row r="26">
          <cell r="A26" t="str">
            <v>ESTANCIA VELHA</v>
          </cell>
          <cell r="B26">
            <v>5378</v>
          </cell>
          <cell r="C26">
            <v>917</v>
          </cell>
          <cell r="D26">
            <v>192</v>
          </cell>
          <cell r="E26">
            <v>380</v>
          </cell>
          <cell r="F26">
            <v>145</v>
          </cell>
          <cell r="G26">
            <v>1278</v>
          </cell>
          <cell r="H26">
            <v>5194</v>
          </cell>
          <cell r="I26">
            <v>184</v>
          </cell>
          <cell r="J26">
            <v>144</v>
          </cell>
          <cell r="K26">
            <v>36</v>
          </cell>
          <cell r="L26">
            <v>180</v>
          </cell>
          <cell r="M26">
            <v>154</v>
          </cell>
        </row>
        <row r="27">
          <cell r="A27" t="str">
            <v>ESTEIO</v>
          </cell>
          <cell r="B27">
            <v>18815</v>
          </cell>
          <cell r="C27">
            <v>1874</v>
          </cell>
          <cell r="D27">
            <v>463</v>
          </cell>
          <cell r="E27">
            <v>737</v>
          </cell>
          <cell r="F27">
            <v>62</v>
          </cell>
          <cell r="G27">
            <v>2927</v>
          </cell>
          <cell r="H27">
            <v>18464</v>
          </cell>
          <cell r="I27">
            <v>351</v>
          </cell>
          <cell r="J27">
            <v>276</v>
          </cell>
          <cell r="K27">
            <v>60</v>
          </cell>
          <cell r="L27">
            <v>336</v>
          </cell>
          <cell r="M27">
            <v>321</v>
          </cell>
        </row>
        <row r="28">
          <cell r="A28" t="str">
            <v>ESTRELA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</row>
        <row r="29">
          <cell r="A29" t="str">
            <v>GARIBALDI</v>
          </cell>
          <cell r="B29">
            <v>62</v>
          </cell>
          <cell r="C29">
            <v>1</v>
          </cell>
          <cell r="D29">
            <v>1</v>
          </cell>
          <cell r="E29">
            <v>1</v>
          </cell>
          <cell r="F29">
            <v>0</v>
          </cell>
          <cell r="G29">
            <v>1</v>
          </cell>
          <cell r="H29">
            <v>62</v>
          </cell>
          <cell r="I29">
            <v>0</v>
          </cell>
          <cell r="J29">
            <v>0</v>
          </cell>
          <cell r="K29">
            <v>1</v>
          </cell>
          <cell r="L29">
            <v>1</v>
          </cell>
          <cell r="M29">
            <v>2</v>
          </cell>
        </row>
        <row r="30">
          <cell r="A30" t="str">
            <v>GRAMADO</v>
          </cell>
          <cell r="B30">
            <v>23</v>
          </cell>
          <cell r="C30">
            <v>6</v>
          </cell>
          <cell r="D30">
            <v>2</v>
          </cell>
          <cell r="E30">
            <v>3</v>
          </cell>
          <cell r="F30">
            <v>1</v>
          </cell>
          <cell r="G30">
            <v>10</v>
          </cell>
          <cell r="H30">
            <v>20</v>
          </cell>
          <cell r="I30">
            <v>3</v>
          </cell>
          <cell r="J30">
            <v>0</v>
          </cell>
          <cell r="K30">
            <v>0</v>
          </cell>
          <cell r="L30">
            <v>0</v>
          </cell>
          <cell r="M30">
            <v>1</v>
          </cell>
        </row>
        <row r="31">
          <cell r="A31" t="str">
            <v>GRAVATAI</v>
          </cell>
          <cell r="B31">
            <v>26857</v>
          </cell>
          <cell r="C31">
            <v>5844</v>
          </cell>
          <cell r="D31">
            <v>3010</v>
          </cell>
          <cell r="E31">
            <v>1290</v>
          </cell>
          <cell r="F31">
            <v>404</v>
          </cell>
          <cell r="G31">
            <v>8992</v>
          </cell>
          <cell r="H31">
            <v>26362</v>
          </cell>
          <cell r="I31">
            <v>495</v>
          </cell>
          <cell r="J31">
            <v>569</v>
          </cell>
          <cell r="K31">
            <v>119</v>
          </cell>
          <cell r="L31">
            <v>688</v>
          </cell>
          <cell r="M31">
            <v>365</v>
          </cell>
        </row>
        <row r="32">
          <cell r="A32" t="str">
            <v>GUAIBA</v>
          </cell>
          <cell r="B32">
            <v>29153</v>
          </cell>
          <cell r="C32">
            <v>4086</v>
          </cell>
          <cell r="D32">
            <v>1334</v>
          </cell>
          <cell r="E32">
            <v>1089</v>
          </cell>
          <cell r="F32">
            <v>275</v>
          </cell>
          <cell r="G32">
            <v>7190</v>
          </cell>
          <cell r="H32">
            <v>28388</v>
          </cell>
          <cell r="I32">
            <v>765</v>
          </cell>
          <cell r="J32">
            <v>127</v>
          </cell>
          <cell r="K32">
            <v>51</v>
          </cell>
          <cell r="L32">
            <v>178</v>
          </cell>
          <cell r="M32">
            <v>478</v>
          </cell>
        </row>
        <row r="33">
          <cell r="A33" t="str">
            <v>HERVAL</v>
          </cell>
          <cell r="B33">
            <v>58</v>
          </cell>
          <cell r="C33">
            <v>9</v>
          </cell>
          <cell r="D33">
            <v>0</v>
          </cell>
          <cell r="E33">
            <v>8</v>
          </cell>
          <cell r="F33">
            <v>0</v>
          </cell>
          <cell r="G33">
            <v>17</v>
          </cell>
          <cell r="H33">
            <v>57</v>
          </cell>
          <cell r="I33">
            <v>1</v>
          </cell>
          <cell r="J33">
            <v>7</v>
          </cell>
          <cell r="K33">
            <v>0</v>
          </cell>
          <cell r="L33">
            <v>7</v>
          </cell>
          <cell r="M33">
            <v>1</v>
          </cell>
        </row>
        <row r="34">
          <cell r="A34" t="str">
            <v>IJUI</v>
          </cell>
          <cell r="B34">
            <v>3955</v>
          </cell>
          <cell r="C34">
            <v>511</v>
          </cell>
          <cell r="D34">
            <v>23</v>
          </cell>
          <cell r="E34">
            <v>401</v>
          </cell>
          <cell r="F34">
            <v>7</v>
          </cell>
          <cell r="G34">
            <v>957</v>
          </cell>
          <cell r="H34">
            <v>3726</v>
          </cell>
          <cell r="I34">
            <v>229</v>
          </cell>
          <cell r="J34">
            <v>100</v>
          </cell>
          <cell r="K34">
            <v>45</v>
          </cell>
          <cell r="L34">
            <v>145</v>
          </cell>
          <cell r="M34">
            <v>49</v>
          </cell>
        </row>
        <row r="35">
          <cell r="A35" t="str">
            <v>IMBE</v>
          </cell>
          <cell r="B35">
            <v>9151</v>
          </cell>
          <cell r="C35">
            <v>1878</v>
          </cell>
          <cell r="D35">
            <v>305</v>
          </cell>
          <cell r="E35">
            <v>735</v>
          </cell>
          <cell r="F35">
            <v>58</v>
          </cell>
          <cell r="G35">
            <v>2835</v>
          </cell>
          <cell r="H35">
            <v>8666</v>
          </cell>
          <cell r="I35">
            <v>485</v>
          </cell>
          <cell r="J35">
            <v>179</v>
          </cell>
          <cell r="K35">
            <v>33</v>
          </cell>
          <cell r="L35">
            <v>212</v>
          </cell>
          <cell r="M35">
            <v>97</v>
          </cell>
        </row>
        <row r="36">
          <cell r="A36" t="str">
            <v>ITAQUI</v>
          </cell>
          <cell r="B36">
            <v>6793</v>
          </cell>
          <cell r="C36">
            <v>919</v>
          </cell>
          <cell r="D36">
            <v>94</v>
          </cell>
          <cell r="E36">
            <v>527</v>
          </cell>
          <cell r="F36">
            <v>66</v>
          </cell>
          <cell r="G36">
            <v>1374</v>
          </cell>
          <cell r="H36">
            <v>6434</v>
          </cell>
          <cell r="I36">
            <v>359</v>
          </cell>
          <cell r="J36">
            <v>149</v>
          </cell>
          <cell r="K36">
            <v>27</v>
          </cell>
          <cell r="L36">
            <v>176</v>
          </cell>
          <cell r="M36">
            <v>176</v>
          </cell>
        </row>
        <row r="37">
          <cell r="A37" t="str">
            <v>JAGUARAO</v>
          </cell>
          <cell r="B37">
            <v>654</v>
          </cell>
          <cell r="C37">
            <v>253</v>
          </cell>
          <cell r="D37">
            <v>50</v>
          </cell>
          <cell r="E37">
            <v>110</v>
          </cell>
          <cell r="F37">
            <v>10</v>
          </cell>
          <cell r="G37">
            <v>488</v>
          </cell>
          <cell r="H37">
            <v>614</v>
          </cell>
          <cell r="I37">
            <v>40</v>
          </cell>
          <cell r="J37">
            <v>42</v>
          </cell>
          <cell r="K37">
            <v>21</v>
          </cell>
          <cell r="L37">
            <v>63</v>
          </cell>
          <cell r="M37">
            <v>11</v>
          </cell>
        </row>
        <row r="38">
          <cell r="A38" t="str">
            <v>LAJEADO</v>
          </cell>
          <cell r="B38">
            <v>8794</v>
          </cell>
          <cell r="C38">
            <v>956</v>
          </cell>
          <cell r="D38">
            <v>45</v>
          </cell>
          <cell r="E38">
            <v>155</v>
          </cell>
          <cell r="F38">
            <v>12</v>
          </cell>
          <cell r="G38">
            <v>1376</v>
          </cell>
          <cell r="H38">
            <v>8761</v>
          </cell>
          <cell r="I38">
            <v>33</v>
          </cell>
          <cell r="J38">
            <v>60</v>
          </cell>
          <cell r="K38">
            <v>10</v>
          </cell>
          <cell r="L38">
            <v>70</v>
          </cell>
          <cell r="M38">
            <v>114</v>
          </cell>
        </row>
        <row r="39">
          <cell r="A39" t="str">
            <v>NOVA PETROPOLIS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1</v>
          </cell>
        </row>
        <row r="40">
          <cell r="A40" t="str">
            <v>NOVO HAMBURGO</v>
          </cell>
          <cell r="B40">
            <v>23278</v>
          </cell>
          <cell r="C40">
            <v>4180</v>
          </cell>
          <cell r="D40">
            <v>733</v>
          </cell>
          <cell r="E40">
            <v>2091</v>
          </cell>
          <cell r="F40">
            <v>228</v>
          </cell>
          <cell r="G40">
            <v>5954</v>
          </cell>
          <cell r="H40">
            <v>22071</v>
          </cell>
          <cell r="I40">
            <v>1207</v>
          </cell>
          <cell r="J40">
            <v>612</v>
          </cell>
          <cell r="K40">
            <v>177</v>
          </cell>
          <cell r="L40">
            <v>789</v>
          </cell>
          <cell r="M40">
            <v>392</v>
          </cell>
        </row>
        <row r="41">
          <cell r="A41" t="str">
            <v>OSORIO</v>
          </cell>
          <cell r="B41">
            <v>2012</v>
          </cell>
          <cell r="C41">
            <v>175</v>
          </cell>
          <cell r="D41">
            <v>31</v>
          </cell>
          <cell r="E41">
            <v>106</v>
          </cell>
          <cell r="F41">
            <v>5</v>
          </cell>
          <cell r="G41">
            <v>334</v>
          </cell>
          <cell r="H41">
            <v>1941</v>
          </cell>
          <cell r="I41">
            <v>71</v>
          </cell>
          <cell r="J41">
            <v>28</v>
          </cell>
          <cell r="K41">
            <v>4</v>
          </cell>
          <cell r="L41">
            <v>32</v>
          </cell>
          <cell r="M41">
            <v>19</v>
          </cell>
        </row>
        <row r="42">
          <cell r="A42" t="str">
            <v>PALMARES DO SUL</v>
          </cell>
          <cell r="B42">
            <v>864</v>
          </cell>
          <cell r="C42">
            <v>96</v>
          </cell>
          <cell r="D42">
            <v>14</v>
          </cell>
          <cell r="E42">
            <v>56</v>
          </cell>
          <cell r="F42">
            <v>2</v>
          </cell>
          <cell r="G42">
            <v>182</v>
          </cell>
          <cell r="H42">
            <v>830</v>
          </cell>
          <cell r="I42">
            <v>34</v>
          </cell>
          <cell r="J42">
            <v>22</v>
          </cell>
          <cell r="K42">
            <v>0</v>
          </cell>
          <cell r="L42">
            <v>22</v>
          </cell>
          <cell r="M42">
            <v>10</v>
          </cell>
        </row>
        <row r="43">
          <cell r="A43" t="str">
            <v>PASSO FUNDO</v>
          </cell>
          <cell r="B43">
            <v>12421</v>
          </cell>
          <cell r="C43">
            <v>2714</v>
          </cell>
          <cell r="D43">
            <v>535</v>
          </cell>
          <cell r="E43">
            <v>1697</v>
          </cell>
          <cell r="F43">
            <v>268</v>
          </cell>
          <cell r="G43">
            <v>4815</v>
          </cell>
          <cell r="H43">
            <v>11195</v>
          </cell>
          <cell r="I43">
            <v>1226</v>
          </cell>
          <cell r="J43">
            <v>334</v>
          </cell>
          <cell r="K43">
            <v>108</v>
          </cell>
          <cell r="L43">
            <v>442</v>
          </cell>
          <cell r="M43">
            <v>305</v>
          </cell>
        </row>
        <row r="44">
          <cell r="A44" t="str">
            <v>PEDRO OSORIO</v>
          </cell>
          <cell r="B44">
            <v>37</v>
          </cell>
          <cell r="C44">
            <v>37</v>
          </cell>
          <cell r="D44">
            <v>7</v>
          </cell>
          <cell r="E44">
            <v>1</v>
          </cell>
          <cell r="F44">
            <v>1</v>
          </cell>
          <cell r="G44">
            <v>66</v>
          </cell>
          <cell r="H44">
            <v>37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M44">
            <v>1</v>
          </cell>
        </row>
        <row r="45">
          <cell r="A45" t="str">
            <v>PELOTAS</v>
          </cell>
          <cell r="B45">
            <v>15134</v>
          </cell>
          <cell r="C45">
            <v>2973</v>
          </cell>
          <cell r="D45">
            <v>1014</v>
          </cell>
          <cell r="E45">
            <v>778</v>
          </cell>
          <cell r="F45">
            <v>194</v>
          </cell>
          <cell r="G45">
            <v>5240</v>
          </cell>
          <cell r="H45">
            <v>14767</v>
          </cell>
          <cell r="I45">
            <v>367</v>
          </cell>
          <cell r="J45">
            <v>263</v>
          </cell>
          <cell r="K45">
            <v>104</v>
          </cell>
          <cell r="L45">
            <v>367</v>
          </cell>
          <cell r="M45">
            <v>250</v>
          </cell>
        </row>
        <row r="46">
          <cell r="A46" t="str">
            <v>PINHEIRO MACHADO</v>
          </cell>
          <cell r="B46">
            <v>5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</v>
          </cell>
        </row>
        <row r="47">
          <cell r="A47" t="str">
            <v>PORTO ALEGRE</v>
          </cell>
          <cell r="B47">
            <v>378848</v>
          </cell>
          <cell r="C47">
            <v>99539</v>
          </cell>
          <cell r="D47">
            <v>30744</v>
          </cell>
          <cell r="E47">
            <v>38531</v>
          </cell>
          <cell r="F47">
            <v>11708</v>
          </cell>
          <cell r="G47">
            <v>157304</v>
          </cell>
          <cell r="H47">
            <v>350533</v>
          </cell>
          <cell r="I47">
            <v>28315</v>
          </cell>
          <cell r="J47">
            <v>6021</v>
          </cell>
          <cell r="K47">
            <v>968</v>
          </cell>
          <cell r="L47">
            <v>6989</v>
          </cell>
          <cell r="M47">
            <v>5460</v>
          </cell>
        </row>
        <row r="48">
          <cell r="A48" t="str">
            <v>QUARAI</v>
          </cell>
          <cell r="B48">
            <v>316</v>
          </cell>
          <cell r="C48">
            <v>15</v>
          </cell>
          <cell r="D48">
            <v>9</v>
          </cell>
          <cell r="E48">
            <v>1</v>
          </cell>
          <cell r="F48">
            <v>0</v>
          </cell>
          <cell r="G48">
            <v>18</v>
          </cell>
          <cell r="H48">
            <v>316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M48">
            <v>10</v>
          </cell>
        </row>
        <row r="49">
          <cell r="A49" t="str">
            <v>RIO GRANDE</v>
          </cell>
          <cell r="B49">
            <v>17278</v>
          </cell>
          <cell r="C49">
            <v>2760</v>
          </cell>
          <cell r="D49">
            <v>702</v>
          </cell>
          <cell r="E49">
            <v>806</v>
          </cell>
          <cell r="F49">
            <v>163</v>
          </cell>
          <cell r="G49">
            <v>4386</v>
          </cell>
          <cell r="H49">
            <v>16806</v>
          </cell>
          <cell r="I49">
            <v>472</v>
          </cell>
          <cell r="J49">
            <v>186</v>
          </cell>
          <cell r="K49">
            <v>54</v>
          </cell>
          <cell r="L49">
            <v>240</v>
          </cell>
          <cell r="M49">
            <v>326</v>
          </cell>
        </row>
        <row r="50">
          <cell r="A50" t="str">
            <v>ROLANTE</v>
          </cell>
          <cell r="B50">
            <v>45</v>
          </cell>
          <cell r="C50">
            <v>5</v>
          </cell>
          <cell r="D50">
            <v>0</v>
          </cell>
          <cell r="E50">
            <v>3</v>
          </cell>
          <cell r="F50">
            <v>0</v>
          </cell>
          <cell r="G50">
            <v>8</v>
          </cell>
          <cell r="H50">
            <v>42</v>
          </cell>
          <cell r="I50">
            <v>3</v>
          </cell>
          <cell r="J50">
            <v>0</v>
          </cell>
          <cell r="K50">
            <v>0</v>
          </cell>
          <cell r="L50">
            <v>0</v>
          </cell>
          <cell r="M50">
            <v>1</v>
          </cell>
        </row>
        <row r="51">
          <cell r="A51" t="str">
            <v>SANTA CRUZ DO SUL</v>
          </cell>
          <cell r="B51">
            <v>6146</v>
          </cell>
          <cell r="C51">
            <v>1368</v>
          </cell>
          <cell r="D51">
            <v>276</v>
          </cell>
          <cell r="E51">
            <v>747</v>
          </cell>
          <cell r="F51">
            <v>215</v>
          </cell>
          <cell r="G51">
            <v>2431</v>
          </cell>
          <cell r="H51">
            <v>5679</v>
          </cell>
          <cell r="I51">
            <v>467</v>
          </cell>
          <cell r="J51">
            <v>226</v>
          </cell>
          <cell r="K51">
            <v>16</v>
          </cell>
          <cell r="L51">
            <v>242</v>
          </cell>
          <cell r="M51">
            <v>141</v>
          </cell>
        </row>
        <row r="52">
          <cell r="A52" t="str">
            <v>SANTA MARIA</v>
          </cell>
          <cell r="B52">
            <v>15622</v>
          </cell>
          <cell r="C52">
            <v>2741</v>
          </cell>
          <cell r="D52">
            <v>431</v>
          </cell>
          <cell r="E52">
            <v>810</v>
          </cell>
          <cell r="F52">
            <v>238</v>
          </cell>
          <cell r="G52">
            <v>3634</v>
          </cell>
          <cell r="H52">
            <v>15156</v>
          </cell>
          <cell r="I52">
            <v>466</v>
          </cell>
          <cell r="J52">
            <v>278</v>
          </cell>
          <cell r="K52">
            <v>55</v>
          </cell>
          <cell r="L52">
            <v>333</v>
          </cell>
          <cell r="M52">
            <v>337</v>
          </cell>
        </row>
        <row r="53">
          <cell r="A53" t="str">
            <v>SANTA VITORIA DO PALMAR</v>
          </cell>
          <cell r="B53">
            <v>276</v>
          </cell>
          <cell r="C53">
            <v>77</v>
          </cell>
          <cell r="D53">
            <v>9</v>
          </cell>
          <cell r="E53">
            <v>43</v>
          </cell>
          <cell r="F53">
            <v>3</v>
          </cell>
          <cell r="G53">
            <v>135</v>
          </cell>
          <cell r="H53">
            <v>253</v>
          </cell>
          <cell r="I53">
            <v>23</v>
          </cell>
          <cell r="J53">
            <v>10</v>
          </cell>
          <cell r="K53">
            <v>5</v>
          </cell>
          <cell r="L53">
            <v>15</v>
          </cell>
          <cell r="M53">
            <v>10</v>
          </cell>
        </row>
        <row r="54">
          <cell r="A54" t="str">
            <v>SANTANA DO LIVRAMENTO</v>
          </cell>
          <cell r="B54">
            <v>14193</v>
          </cell>
          <cell r="C54">
            <v>3371</v>
          </cell>
          <cell r="D54">
            <v>765</v>
          </cell>
          <cell r="E54">
            <v>996</v>
          </cell>
          <cell r="F54">
            <v>50</v>
          </cell>
          <cell r="G54">
            <v>4929</v>
          </cell>
          <cell r="H54">
            <v>13876</v>
          </cell>
          <cell r="I54">
            <v>317</v>
          </cell>
          <cell r="J54">
            <v>563</v>
          </cell>
          <cell r="K54">
            <v>102</v>
          </cell>
          <cell r="L54">
            <v>665</v>
          </cell>
          <cell r="M54">
            <v>295</v>
          </cell>
        </row>
        <row r="55">
          <cell r="A55" t="str">
            <v>SANTO ANTONIO DA PATRULHA</v>
          </cell>
          <cell r="B55">
            <v>1561</v>
          </cell>
          <cell r="C55">
            <v>178</v>
          </cell>
          <cell r="D55">
            <v>27</v>
          </cell>
          <cell r="E55">
            <v>59</v>
          </cell>
          <cell r="F55">
            <v>1</v>
          </cell>
          <cell r="G55">
            <v>272</v>
          </cell>
          <cell r="H55">
            <v>1528</v>
          </cell>
          <cell r="I55">
            <v>33</v>
          </cell>
          <cell r="J55">
            <v>21</v>
          </cell>
          <cell r="K55">
            <v>4</v>
          </cell>
          <cell r="L55">
            <v>25</v>
          </cell>
          <cell r="M55">
            <v>17</v>
          </cell>
        </row>
        <row r="56">
          <cell r="A56" t="str">
            <v>SAO BORJA</v>
          </cell>
          <cell r="B56">
            <v>2590</v>
          </cell>
          <cell r="C56">
            <v>208</v>
          </cell>
          <cell r="D56">
            <v>46</v>
          </cell>
          <cell r="E56">
            <v>86</v>
          </cell>
          <cell r="F56">
            <v>44</v>
          </cell>
          <cell r="G56">
            <v>356</v>
          </cell>
          <cell r="H56">
            <v>2547</v>
          </cell>
          <cell r="I56">
            <v>43</v>
          </cell>
          <cell r="J56">
            <v>33</v>
          </cell>
          <cell r="K56">
            <v>2</v>
          </cell>
          <cell r="L56">
            <v>35</v>
          </cell>
          <cell r="M56">
            <v>61</v>
          </cell>
        </row>
        <row r="57">
          <cell r="A57" t="str">
            <v>SAO FRANCISCO DE PAULA</v>
          </cell>
          <cell r="B57">
            <v>23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23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1</v>
          </cell>
        </row>
        <row r="58">
          <cell r="A58" t="str">
            <v>SAO JOSE DO NORTE</v>
          </cell>
          <cell r="B58">
            <v>283</v>
          </cell>
          <cell r="C58">
            <v>45</v>
          </cell>
          <cell r="D58">
            <v>1</v>
          </cell>
          <cell r="E58">
            <v>24</v>
          </cell>
          <cell r="F58">
            <v>0</v>
          </cell>
          <cell r="G58">
            <v>67</v>
          </cell>
          <cell r="H58">
            <v>264</v>
          </cell>
          <cell r="I58">
            <v>19</v>
          </cell>
          <cell r="J58">
            <v>4</v>
          </cell>
          <cell r="K58">
            <v>1</v>
          </cell>
          <cell r="L58">
            <v>5</v>
          </cell>
          <cell r="M58">
            <v>11</v>
          </cell>
        </row>
        <row r="59">
          <cell r="A59" t="str">
            <v>SAO LEOPOLDO</v>
          </cell>
          <cell r="B59">
            <v>19078</v>
          </cell>
          <cell r="C59">
            <v>2384</v>
          </cell>
          <cell r="D59">
            <v>590</v>
          </cell>
          <cell r="E59">
            <v>1005</v>
          </cell>
          <cell r="F59">
            <v>471</v>
          </cell>
          <cell r="G59">
            <v>3602</v>
          </cell>
          <cell r="H59">
            <v>18547</v>
          </cell>
          <cell r="I59">
            <v>531</v>
          </cell>
          <cell r="J59">
            <v>302</v>
          </cell>
          <cell r="K59">
            <v>44</v>
          </cell>
          <cell r="L59">
            <v>346</v>
          </cell>
          <cell r="M59">
            <v>233</v>
          </cell>
        </row>
        <row r="60">
          <cell r="A60" t="str">
            <v>SAO LOURENCO DO SUL</v>
          </cell>
          <cell r="B60">
            <v>905</v>
          </cell>
          <cell r="C60">
            <v>196</v>
          </cell>
          <cell r="D60">
            <v>11</v>
          </cell>
          <cell r="E60">
            <v>80</v>
          </cell>
          <cell r="F60">
            <v>9</v>
          </cell>
          <cell r="G60">
            <v>301</v>
          </cell>
          <cell r="H60">
            <v>859</v>
          </cell>
          <cell r="I60">
            <v>46</v>
          </cell>
          <cell r="J60">
            <v>26</v>
          </cell>
          <cell r="K60">
            <v>6</v>
          </cell>
          <cell r="L60">
            <v>32</v>
          </cell>
          <cell r="M60">
            <v>14</v>
          </cell>
        </row>
        <row r="61">
          <cell r="A61" t="str">
            <v>SAPUCAIA DO SUL</v>
          </cell>
          <cell r="B61">
            <v>7848</v>
          </cell>
          <cell r="C61">
            <v>1247</v>
          </cell>
          <cell r="D61">
            <v>250</v>
          </cell>
          <cell r="E61">
            <v>551</v>
          </cell>
          <cell r="F61">
            <v>43</v>
          </cell>
          <cell r="G61">
            <v>1828</v>
          </cell>
          <cell r="H61">
            <v>7430</v>
          </cell>
          <cell r="I61">
            <v>418</v>
          </cell>
          <cell r="J61">
            <v>113</v>
          </cell>
          <cell r="K61">
            <v>6</v>
          </cell>
          <cell r="L61">
            <v>119</v>
          </cell>
          <cell r="M61">
            <v>157</v>
          </cell>
        </row>
        <row r="62">
          <cell r="A62" t="str">
            <v>TAPES</v>
          </cell>
          <cell r="B62">
            <v>49</v>
          </cell>
          <cell r="C62">
            <v>49</v>
          </cell>
          <cell r="D62">
            <v>6</v>
          </cell>
          <cell r="E62">
            <v>33</v>
          </cell>
          <cell r="F62">
            <v>1</v>
          </cell>
          <cell r="G62">
            <v>88</v>
          </cell>
          <cell r="H62">
            <v>37</v>
          </cell>
          <cell r="I62">
            <v>12</v>
          </cell>
          <cell r="J62">
            <v>11</v>
          </cell>
          <cell r="K62">
            <v>7</v>
          </cell>
          <cell r="L62">
            <v>18</v>
          </cell>
          <cell r="M62">
            <v>3</v>
          </cell>
        </row>
        <row r="63">
          <cell r="A63" t="str">
            <v>TORRES</v>
          </cell>
          <cell r="B63">
            <v>3703</v>
          </cell>
          <cell r="C63">
            <v>792</v>
          </cell>
          <cell r="D63">
            <v>89</v>
          </cell>
          <cell r="E63">
            <v>362</v>
          </cell>
          <cell r="F63">
            <v>22</v>
          </cell>
          <cell r="G63">
            <v>1240</v>
          </cell>
          <cell r="H63">
            <v>3464</v>
          </cell>
          <cell r="I63">
            <v>239</v>
          </cell>
          <cell r="J63">
            <v>97</v>
          </cell>
          <cell r="K63">
            <v>10</v>
          </cell>
          <cell r="L63">
            <v>107</v>
          </cell>
          <cell r="M63">
            <v>61</v>
          </cell>
        </row>
        <row r="64">
          <cell r="A64" t="str">
            <v>TRAMANDAI</v>
          </cell>
          <cell r="B64">
            <v>6355</v>
          </cell>
          <cell r="C64">
            <v>1411</v>
          </cell>
          <cell r="D64">
            <v>207</v>
          </cell>
          <cell r="E64">
            <v>579</v>
          </cell>
          <cell r="F64">
            <v>45</v>
          </cell>
          <cell r="G64">
            <v>2234</v>
          </cell>
          <cell r="H64">
            <v>5951</v>
          </cell>
          <cell r="I64">
            <v>404</v>
          </cell>
          <cell r="J64">
            <v>126</v>
          </cell>
          <cell r="K64">
            <v>22</v>
          </cell>
          <cell r="L64">
            <v>148</v>
          </cell>
          <cell r="M64">
            <v>81</v>
          </cell>
        </row>
        <row r="65">
          <cell r="A65" t="str">
            <v>URUGUAIANA</v>
          </cell>
          <cell r="B65">
            <v>24713</v>
          </cell>
          <cell r="C65">
            <v>2902</v>
          </cell>
          <cell r="D65">
            <v>1028</v>
          </cell>
          <cell r="E65">
            <v>819</v>
          </cell>
          <cell r="F65">
            <v>57</v>
          </cell>
          <cell r="G65">
            <v>4105</v>
          </cell>
          <cell r="H65">
            <v>24251</v>
          </cell>
          <cell r="I65">
            <v>462</v>
          </cell>
          <cell r="J65">
            <v>190</v>
          </cell>
          <cell r="K65">
            <v>55</v>
          </cell>
          <cell r="L65">
            <v>245</v>
          </cell>
          <cell r="M65">
            <v>333</v>
          </cell>
        </row>
        <row r="66">
          <cell r="A66" t="str">
            <v>VACARIA</v>
          </cell>
          <cell r="B66">
            <v>84</v>
          </cell>
          <cell r="C66">
            <v>12</v>
          </cell>
          <cell r="D66">
            <v>2</v>
          </cell>
          <cell r="E66">
            <v>6</v>
          </cell>
          <cell r="F66">
            <v>0</v>
          </cell>
          <cell r="G66">
            <v>16</v>
          </cell>
          <cell r="H66">
            <v>82</v>
          </cell>
          <cell r="I66">
            <v>2</v>
          </cell>
          <cell r="J66">
            <v>2</v>
          </cell>
          <cell r="K66">
            <v>2</v>
          </cell>
          <cell r="L66">
            <v>4</v>
          </cell>
          <cell r="M66">
            <v>1</v>
          </cell>
        </row>
        <row r="67">
          <cell r="A67" t="str">
            <v>VIAMAO</v>
          </cell>
          <cell r="B67">
            <v>10824</v>
          </cell>
          <cell r="C67">
            <v>2187</v>
          </cell>
          <cell r="D67">
            <v>640</v>
          </cell>
          <cell r="E67">
            <v>379</v>
          </cell>
          <cell r="F67">
            <v>228</v>
          </cell>
          <cell r="G67">
            <v>3120</v>
          </cell>
          <cell r="H67">
            <v>10649</v>
          </cell>
          <cell r="I67">
            <v>175</v>
          </cell>
          <cell r="J67">
            <v>137</v>
          </cell>
          <cell r="K67">
            <v>24</v>
          </cell>
          <cell r="L67">
            <v>161</v>
          </cell>
          <cell r="M67">
            <v>206</v>
          </cell>
        </row>
        <row r="68">
          <cell r="A68" t="str">
            <v>XANGRI-LA</v>
          </cell>
          <cell r="B68">
            <v>9065</v>
          </cell>
          <cell r="C68">
            <v>2244</v>
          </cell>
          <cell r="D68">
            <v>284</v>
          </cell>
          <cell r="E68">
            <v>1094</v>
          </cell>
          <cell r="F68">
            <v>45</v>
          </cell>
          <cell r="G68">
            <v>3399</v>
          </cell>
          <cell r="H68">
            <v>8192</v>
          </cell>
          <cell r="I68">
            <v>873</v>
          </cell>
          <cell r="J68">
            <v>169</v>
          </cell>
          <cell r="K68">
            <v>14</v>
          </cell>
          <cell r="L68">
            <v>183</v>
          </cell>
          <cell r="M68">
            <v>114</v>
          </cell>
        </row>
        <row r="72">
          <cell r="A72" t="str">
            <v>PELOTAS</v>
          </cell>
          <cell r="B72">
            <v>4610</v>
          </cell>
          <cell r="C72">
            <v>1071</v>
          </cell>
          <cell r="D72">
            <v>285</v>
          </cell>
          <cell r="E72">
            <v>357</v>
          </cell>
          <cell r="F72">
            <v>53</v>
          </cell>
          <cell r="G72">
            <v>1930</v>
          </cell>
          <cell r="H72">
            <v>4419</v>
          </cell>
          <cell r="I72">
            <v>191</v>
          </cell>
          <cell r="J72">
            <v>100</v>
          </cell>
          <cell r="K72">
            <v>50</v>
          </cell>
          <cell r="L72">
            <v>150</v>
          </cell>
          <cell r="M72">
            <v>68</v>
          </cell>
        </row>
        <row r="73">
          <cell r="A73" t="str">
            <v>RIO GRANDE</v>
          </cell>
          <cell r="B73">
            <v>5721</v>
          </cell>
          <cell r="C73">
            <v>1267</v>
          </cell>
          <cell r="D73">
            <v>266</v>
          </cell>
          <cell r="E73">
            <v>458</v>
          </cell>
          <cell r="F73">
            <v>45</v>
          </cell>
          <cell r="G73">
            <v>2197</v>
          </cell>
          <cell r="H73">
            <v>5442</v>
          </cell>
          <cell r="I73">
            <v>279</v>
          </cell>
          <cell r="J73">
            <v>113</v>
          </cell>
          <cell r="K73">
            <v>39</v>
          </cell>
          <cell r="L73">
            <v>152</v>
          </cell>
          <cell r="M73">
            <v>107</v>
          </cell>
        </row>
        <row r="74">
          <cell r="A74" t="str">
            <v>RESERVADO</v>
          </cell>
        </row>
        <row r="75">
          <cell r="A75" t="str">
            <v>RESERVADO</v>
          </cell>
        </row>
        <row r="76">
          <cell r="A76" t="str">
            <v>RESERVADO</v>
          </cell>
        </row>
        <row r="77">
          <cell r="A77" t="str">
            <v>RESERVADO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E3239-1064-470B-BF93-E274781F292E}">
  <sheetPr>
    <pageSetUpPr fitToPage="1"/>
  </sheetPr>
  <dimension ref="A1:AB50"/>
  <sheetViews>
    <sheetView showGridLines="0" tabSelected="1" zoomScale="80" zoomScaleNormal="80" zoomScaleSheetLayoutView="55" zoomScalePageLayoutView="60" workbookViewId="0">
      <selection activeCell="F13" sqref="F13"/>
    </sheetView>
  </sheetViews>
  <sheetFormatPr defaultColWidth="9" defaultRowHeight="16" x14ac:dyDescent="0.3"/>
  <cols>
    <col min="1" max="1" width="19.7265625" customWidth="1"/>
    <col min="2" max="2" width="13.453125" bestFit="1" customWidth="1"/>
    <col min="3" max="3" width="14.26953125" style="36" customWidth="1"/>
    <col min="4" max="4" width="11.7265625" style="36" bestFit="1" customWidth="1"/>
    <col min="5" max="5" width="8.54296875" style="37" customWidth="1"/>
    <col min="6" max="6" width="14.54296875" style="36" customWidth="1"/>
    <col min="7" max="7" width="8.54296875" style="37" customWidth="1"/>
    <col min="8" max="8" width="14.26953125" style="36" customWidth="1"/>
    <col min="9" max="9" width="8.54296875" style="37" customWidth="1"/>
    <col min="10" max="10" width="14" style="36" customWidth="1"/>
    <col min="11" max="11" width="8.54296875" style="37" customWidth="1"/>
    <col min="12" max="12" width="11.7265625" style="36" bestFit="1" customWidth="1"/>
    <col min="13" max="13" width="8.54296875" style="38" customWidth="1"/>
    <col min="14" max="14" width="11.7265625" style="36" bestFit="1" customWidth="1"/>
    <col min="15" max="15" width="8.54296875" style="38" customWidth="1"/>
    <col min="16" max="16" width="13.54296875" style="36" bestFit="1" customWidth="1"/>
    <col min="17" max="17" width="8.54296875" style="38" customWidth="1"/>
    <col min="18" max="18" width="10.453125" style="36" customWidth="1"/>
    <col min="19" max="20" width="8.54296875" style="38" customWidth="1"/>
    <col min="21" max="21" width="10.54296875" style="36" bestFit="1" customWidth="1"/>
    <col min="22" max="23" width="8.54296875" style="38" customWidth="1"/>
    <col min="24" max="24" width="12" style="36" customWidth="1"/>
    <col min="25" max="26" width="8.54296875" style="38" customWidth="1"/>
    <col min="27" max="27" width="10.26953125" bestFit="1" customWidth="1"/>
  </cols>
  <sheetData>
    <row r="1" spans="1:27" ht="21" customHeight="1" x14ac:dyDescent="0.25">
      <c r="C1" s="1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6.5" customHeight="1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11" customFormat="1" ht="56" x14ac:dyDescent="0.25">
      <c r="A3" s="3" t="s">
        <v>1</v>
      </c>
      <c r="B3" s="3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6" t="s">
        <v>5</v>
      </c>
      <c r="H3" s="7" t="s">
        <v>7</v>
      </c>
      <c r="I3" s="6" t="s">
        <v>5</v>
      </c>
      <c r="J3" s="7" t="s">
        <v>8</v>
      </c>
      <c r="K3" s="8" t="s">
        <v>5</v>
      </c>
      <c r="L3" s="7" t="s">
        <v>9</v>
      </c>
      <c r="M3" s="9" t="s">
        <v>5</v>
      </c>
      <c r="N3" s="7" t="s">
        <v>10</v>
      </c>
      <c r="O3" s="9" t="s">
        <v>5</v>
      </c>
      <c r="P3" s="7" t="s">
        <v>11</v>
      </c>
      <c r="Q3" s="9" t="s">
        <v>5</v>
      </c>
      <c r="R3" s="7" t="s">
        <v>12</v>
      </c>
      <c r="S3" s="10" t="s">
        <v>5</v>
      </c>
      <c r="T3" s="9" t="s">
        <v>13</v>
      </c>
      <c r="U3" s="7" t="s">
        <v>14</v>
      </c>
      <c r="V3" s="10" t="s">
        <v>5</v>
      </c>
      <c r="W3" s="9" t="s">
        <v>13</v>
      </c>
      <c r="X3" s="7" t="s">
        <v>15</v>
      </c>
      <c r="Y3" s="10" t="s">
        <v>5</v>
      </c>
      <c r="Z3" s="9" t="s">
        <v>13</v>
      </c>
      <c r="AA3" s="3" t="s">
        <v>16</v>
      </c>
    </row>
    <row r="4" spans="1:27" s="19" customFormat="1" ht="23.25" customHeight="1" x14ac:dyDescent="0.25">
      <c r="A4" s="12" t="s">
        <v>17</v>
      </c>
      <c r="B4" s="13">
        <v>40813</v>
      </c>
      <c r="C4" s="14">
        <v>378848</v>
      </c>
      <c r="D4" s="14">
        <v>99539</v>
      </c>
      <c r="E4" s="15">
        <v>0.26274125770757667</v>
      </c>
      <c r="F4" s="14">
        <v>30744</v>
      </c>
      <c r="G4" s="15">
        <v>8.1151279668890949E-2</v>
      </c>
      <c r="H4" s="14">
        <v>38531</v>
      </c>
      <c r="I4" s="15">
        <v>0.10170569727172903</v>
      </c>
      <c r="J4" s="14">
        <v>11708</v>
      </c>
      <c r="K4" s="15">
        <v>3.0904214883013769E-2</v>
      </c>
      <c r="L4" s="14">
        <v>157304</v>
      </c>
      <c r="M4" s="15">
        <v>0.41521665681223074</v>
      </c>
      <c r="N4" s="14">
        <v>350533</v>
      </c>
      <c r="O4" s="15">
        <v>0.92526026269110562</v>
      </c>
      <c r="P4" s="14">
        <v>28315</v>
      </c>
      <c r="Q4" s="15">
        <v>7.4739737308894327E-2</v>
      </c>
      <c r="R4" s="14">
        <v>6021</v>
      </c>
      <c r="S4" s="16">
        <v>1.5892917476138187E-2</v>
      </c>
      <c r="T4" s="17">
        <v>1.7176699483358201E-2</v>
      </c>
      <c r="U4" s="14">
        <v>968</v>
      </c>
      <c r="V4" s="16">
        <v>2.5551144522341415E-3</v>
      </c>
      <c r="W4" s="17">
        <v>2.7615089021575715E-3</v>
      </c>
      <c r="X4" s="14">
        <v>6989</v>
      </c>
      <c r="Y4" s="16">
        <v>1.8448031928372327E-2</v>
      </c>
      <c r="Z4" s="17">
        <v>1.9938208385515771E-2</v>
      </c>
      <c r="AA4" s="18">
        <v>5460</v>
      </c>
    </row>
    <row r="5" spans="1:27" s="19" customFormat="1" ht="23.25" customHeight="1" x14ac:dyDescent="0.25">
      <c r="A5" s="12" t="s">
        <v>18</v>
      </c>
      <c r="B5" s="13">
        <v>40948</v>
      </c>
      <c r="C5" s="14">
        <v>45073</v>
      </c>
      <c r="D5" s="14">
        <v>9000</v>
      </c>
      <c r="E5" s="15">
        <v>0.19967608102411644</v>
      </c>
      <c r="F5" s="14">
        <v>2558</v>
      </c>
      <c r="G5" s="15">
        <v>5.6752379473298871E-2</v>
      </c>
      <c r="H5" s="14">
        <v>2485</v>
      </c>
      <c r="I5" s="15">
        <v>5.5132784593881039E-2</v>
      </c>
      <c r="J5" s="14">
        <v>227</v>
      </c>
      <c r="K5" s="15">
        <v>5.0362744880527149E-3</v>
      </c>
      <c r="L5" s="14">
        <v>12659</v>
      </c>
      <c r="M5" s="15">
        <v>0.28085550107603219</v>
      </c>
      <c r="N5" s="14">
        <v>43549</v>
      </c>
      <c r="O5" s="15">
        <v>0.96618818361324965</v>
      </c>
      <c r="P5" s="14">
        <v>1524</v>
      </c>
      <c r="Q5" s="15">
        <v>3.3811816386750383E-2</v>
      </c>
      <c r="R5" s="14">
        <v>682</v>
      </c>
      <c r="S5" s="16">
        <v>1.5131009695383045E-2</v>
      </c>
      <c r="T5" s="17">
        <v>1.566052033341753E-2</v>
      </c>
      <c r="U5" s="14">
        <v>110</v>
      </c>
      <c r="V5" s="16">
        <v>2.4404854347392009E-3</v>
      </c>
      <c r="W5" s="17">
        <v>2.5258903763576662E-3</v>
      </c>
      <c r="X5" s="14">
        <v>792</v>
      </c>
      <c r="Y5" s="16">
        <v>1.7571495130122246E-2</v>
      </c>
      <c r="Z5" s="17">
        <v>1.8186410709775197E-2</v>
      </c>
      <c r="AA5" s="18">
        <v>373</v>
      </c>
    </row>
    <row r="6" spans="1:27" s="19" customFormat="1" ht="23.25" customHeight="1" x14ac:dyDescent="0.25">
      <c r="A6" s="12" t="s">
        <v>19</v>
      </c>
      <c r="B6" s="13">
        <v>40970</v>
      </c>
      <c r="C6" s="14">
        <v>6199</v>
      </c>
      <c r="D6" s="14">
        <v>644</v>
      </c>
      <c r="E6" s="15">
        <v>0.10388772382642361</v>
      </c>
      <c r="F6" s="14">
        <v>37</v>
      </c>
      <c r="G6" s="15">
        <v>5.9687046297789963E-3</v>
      </c>
      <c r="H6" s="14">
        <v>447</v>
      </c>
      <c r="I6" s="15">
        <v>7.2108404581384095E-2</v>
      </c>
      <c r="J6" s="14">
        <v>21</v>
      </c>
      <c r="K6" s="15">
        <v>3.3876431682529442E-3</v>
      </c>
      <c r="L6" s="14">
        <v>1199</v>
      </c>
      <c r="M6" s="15">
        <v>0.19341829327310855</v>
      </c>
      <c r="N6" s="14">
        <v>5942</v>
      </c>
      <c r="O6" s="15">
        <v>0.9585417002742378</v>
      </c>
      <c r="P6" s="14">
        <v>257</v>
      </c>
      <c r="Q6" s="15">
        <v>4.1458299725762218E-2</v>
      </c>
      <c r="R6" s="14">
        <v>134</v>
      </c>
      <c r="S6" s="16">
        <v>2.1616389740280691E-2</v>
      </c>
      <c r="T6" s="17">
        <v>2.255132951868058E-2</v>
      </c>
      <c r="U6" s="14">
        <v>36</v>
      </c>
      <c r="V6" s="16">
        <v>5.8073882884336183E-3</v>
      </c>
      <c r="W6" s="17">
        <v>6.0585661393470214E-3</v>
      </c>
      <c r="X6" s="14">
        <v>170</v>
      </c>
      <c r="Y6" s="16">
        <v>2.7423778028714308E-2</v>
      </c>
      <c r="Z6" s="17">
        <v>2.8609895658027601E-2</v>
      </c>
      <c r="AA6" s="18">
        <v>107</v>
      </c>
    </row>
    <row r="7" spans="1:27" s="19" customFormat="1" ht="23.25" customHeight="1" x14ac:dyDescent="0.25">
      <c r="A7" s="12" t="s">
        <v>20</v>
      </c>
      <c r="B7" s="13">
        <v>41034</v>
      </c>
      <c r="C7" s="14">
        <v>3955</v>
      </c>
      <c r="D7" s="14">
        <v>511</v>
      </c>
      <c r="E7" s="15">
        <v>0.12920353982300886</v>
      </c>
      <c r="F7" s="14">
        <v>23</v>
      </c>
      <c r="G7" s="15">
        <v>5.8154235145385586E-3</v>
      </c>
      <c r="H7" s="14">
        <v>401</v>
      </c>
      <c r="I7" s="15">
        <v>0.10139064475347662</v>
      </c>
      <c r="J7" s="14">
        <v>7</v>
      </c>
      <c r="K7" s="15">
        <v>1.7699115044247787E-3</v>
      </c>
      <c r="L7" s="14">
        <v>957</v>
      </c>
      <c r="M7" s="15">
        <v>0.24197218710493046</v>
      </c>
      <c r="N7" s="14">
        <v>3726</v>
      </c>
      <c r="O7" s="15">
        <v>0.94209860935524647</v>
      </c>
      <c r="P7" s="14">
        <v>229</v>
      </c>
      <c r="Q7" s="15">
        <v>5.7901390644753477E-2</v>
      </c>
      <c r="R7" s="14">
        <v>100</v>
      </c>
      <c r="S7" s="16">
        <v>2.5284450063211124E-2</v>
      </c>
      <c r="T7" s="17">
        <v>2.6838432635534086E-2</v>
      </c>
      <c r="U7" s="14">
        <v>45</v>
      </c>
      <c r="V7" s="16">
        <v>1.1378002528445006E-2</v>
      </c>
      <c r="W7" s="17">
        <v>1.2077294685990338E-2</v>
      </c>
      <c r="X7" s="14">
        <v>145</v>
      </c>
      <c r="Y7" s="16">
        <v>3.6662452591656132E-2</v>
      </c>
      <c r="Z7" s="17">
        <v>3.8915727321524422E-2</v>
      </c>
      <c r="AA7" s="18">
        <v>49</v>
      </c>
    </row>
    <row r="8" spans="1:27" s="19" customFormat="1" ht="23.25" customHeight="1" x14ac:dyDescent="0.25">
      <c r="A8" s="12" t="s">
        <v>21</v>
      </c>
      <c r="B8" s="13">
        <v>41054</v>
      </c>
      <c r="C8" s="14">
        <v>18815</v>
      </c>
      <c r="D8" s="14">
        <v>1874</v>
      </c>
      <c r="E8" s="15">
        <v>9.9601381876162631E-2</v>
      </c>
      <c r="F8" s="14">
        <v>463</v>
      </c>
      <c r="G8" s="15">
        <v>2.4608025511559925E-2</v>
      </c>
      <c r="H8" s="14">
        <v>737</v>
      </c>
      <c r="I8" s="15">
        <v>3.9170874302418286E-2</v>
      </c>
      <c r="J8" s="14">
        <v>62</v>
      </c>
      <c r="K8" s="15">
        <v>3.2952431570555407E-3</v>
      </c>
      <c r="L8" s="14">
        <v>2927</v>
      </c>
      <c r="M8" s="15">
        <v>0.15556736646292851</v>
      </c>
      <c r="N8" s="14">
        <v>18464</v>
      </c>
      <c r="O8" s="15">
        <v>0.98134467180441143</v>
      </c>
      <c r="P8" s="14">
        <v>351</v>
      </c>
      <c r="Q8" s="15">
        <v>1.8655328195588627E-2</v>
      </c>
      <c r="R8" s="14">
        <v>276</v>
      </c>
      <c r="S8" s="16">
        <v>1.4669146957214989E-2</v>
      </c>
      <c r="T8" s="17">
        <v>1.4948006932409013E-2</v>
      </c>
      <c r="U8" s="14">
        <v>60</v>
      </c>
      <c r="V8" s="16">
        <v>3.1889449906989105E-3</v>
      </c>
      <c r="W8" s="17">
        <v>3.2495667244367417E-3</v>
      </c>
      <c r="X8" s="14">
        <v>336</v>
      </c>
      <c r="Y8" s="16">
        <v>1.78580919479139E-2</v>
      </c>
      <c r="Z8" s="17">
        <v>1.8197573656845753E-2</v>
      </c>
      <c r="AA8" s="18">
        <v>321</v>
      </c>
    </row>
    <row r="9" spans="1:27" s="19" customFormat="1" ht="23.25" customHeight="1" x14ac:dyDescent="0.25">
      <c r="A9" s="12" t="s">
        <v>22</v>
      </c>
      <c r="B9" s="13">
        <v>41077</v>
      </c>
      <c r="C9" s="14">
        <v>29153</v>
      </c>
      <c r="D9" s="14">
        <v>4086</v>
      </c>
      <c r="E9" s="15">
        <v>0.14015710218502384</v>
      </c>
      <c r="F9" s="14">
        <v>1334</v>
      </c>
      <c r="G9" s="15">
        <v>4.5758584022227558E-2</v>
      </c>
      <c r="H9" s="14">
        <v>1089</v>
      </c>
      <c r="I9" s="15">
        <v>3.7354646177065826E-2</v>
      </c>
      <c r="J9" s="14">
        <v>275</v>
      </c>
      <c r="K9" s="15">
        <v>9.432991458855006E-3</v>
      </c>
      <c r="L9" s="14">
        <v>7190</v>
      </c>
      <c r="M9" s="15">
        <v>0.24662984941515453</v>
      </c>
      <c r="N9" s="14">
        <v>28388</v>
      </c>
      <c r="O9" s="15">
        <v>0.9737591328508215</v>
      </c>
      <c r="P9" s="14">
        <v>765</v>
      </c>
      <c r="Q9" s="15">
        <v>2.6240867149178473E-2</v>
      </c>
      <c r="R9" s="14">
        <v>127</v>
      </c>
      <c r="S9" s="16">
        <v>4.3563269646348579E-3</v>
      </c>
      <c r="T9" s="17">
        <v>4.4737212906862051E-3</v>
      </c>
      <c r="U9" s="14">
        <v>51</v>
      </c>
      <c r="V9" s="16">
        <v>1.7493911432785649E-3</v>
      </c>
      <c r="W9" s="17">
        <v>1.7965337466535156E-3</v>
      </c>
      <c r="X9" s="14">
        <v>178</v>
      </c>
      <c r="Y9" s="16">
        <v>6.1057181079134226E-3</v>
      </c>
      <c r="Z9" s="17">
        <v>6.2702550373397213E-3</v>
      </c>
      <c r="AA9" s="18">
        <v>478</v>
      </c>
    </row>
    <row r="10" spans="1:27" s="19" customFormat="1" ht="23.25" customHeight="1" x14ac:dyDescent="0.25">
      <c r="A10" s="12" t="s">
        <v>23</v>
      </c>
      <c r="B10" s="13">
        <v>41094</v>
      </c>
      <c r="C10" s="14">
        <v>19236</v>
      </c>
      <c r="D10" s="14">
        <v>1588</v>
      </c>
      <c r="E10" s="15">
        <v>8.2553545435641501E-2</v>
      </c>
      <c r="F10" s="14">
        <v>271</v>
      </c>
      <c r="G10" s="15">
        <v>1.4088168018299022E-2</v>
      </c>
      <c r="H10" s="14">
        <v>672</v>
      </c>
      <c r="I10" s="15">
        <v>3.4934497816593885E-2</v>
      </c>
      <c r="J10" s="14">
        <v>101</v>
      </c>
      <c r="K10" s="15">
        <v>5.250571844458307E-3</v>
      </c>
      <c r="L10" s="14">
        <v>2276</v>
      </c>
      <c r="M10" s="15">
        <v>0.11831981700977334</v>
      </c>
      <c r="N10" s="14">
        <v>18933</v>
      </c>
      <c r="O10" s="15">
        <v>0.98424828446662505</v>
      </c>
      <c r="P10" s="14">
        <v>303</v>
      </c>
      <c r="Q10" s="15">
        <v>1.5751715533374924E-2</v>
      </c>
      <c r="R10" s="14">
        <v>220</v>
      </c>
      <c r="S10" s="16">
        <v>1.1436889166146809E-2</v>
      </c>
      <c r="T10" s="17">
        <v>1.1619922885966302E-2</v>
      </c>
      <c r="U10" s="14">
        <v>43</v>
      </c>
      <c r="V10" s="16">
        <v>2.2353919733832397E-3</v>
      </c>
      <c r="W10" s="17">
        <v>2.2711667458934137E-3</v>
      </c>
      <c r="X10" s="14">
        <v>263</v>
      </c>
      <c r="Y10" s="16">
        <v>1.3672281139530049E-2</v>
      </c>
      <c r="Z10" s="17">
        <v>1.3891089631859716E-2</v>
      </c>
      <c r="AA10" s="18">
        <v>352</v>
      </c>
    </row>
    <row r="11" spans="1:27" s="19" customFormat="1" ht="23.25" customHeight="1" x14ac:dyDescent="0.25">
      <c r="A11" s="12" t="s">
        <v>24</v>
      </c>
      <c r="B11" s="13">
        <v>41136</v>
      </c>
      <c r="C11" s="14">
        <v>12421</v>
      </c>
      <c r="D11" s="14">
        <v>2714</v>
      </c>
      <c r="E11" s="15">
        <v>0.21850092585138073</v>
      </c>
      <c r="F11" s="14">
        <v>535</v>
      </c>
      <c r="G11" s="15">
        <v>4.3072216407696644E-2</v>
      </c>
      <c r="H11" s="14">
        <v>1697</v>
      </c>
      <c r="I11" s="15">
        <v>0.13662346026889943</v>
      </c>
      <c r="J11" s="14">
        <v>268</v>
      </c>
      <c r="K11" s="15">
        <v>2.1576362611705983E-2</v>
      </c>
      <c r="L11" s="14">
        <v>4815</v>
      </c>
      <c r="M11" s="15">
        <v>0.3876499476692698</v>
      </c>
      <c r="N11" s="14">
        <v>11195</v>
      </c>
      <c r="O11" s="15">
        <v>0.90129619193301669</v>
      </c>
      <c r="P11" s="14">
        <v>1226</v>
      </c>
      <c r="Q11" s="15">
        <v>9.870380806698334E-2</v>
      </c>
      <c r="R11" s="14">
        <v>334</v>
      </c>
      <c r="S11" s="16">
        <v>2.6889944448917156E-2</v>
      </c>
      <c r="T11" s="17">
        <v>2.9834747655203216E-2</v>
      </c>
      <c r="U11" s="14">
        <v>108</v>
      </c>
      <c r="V11" s="16">
        <v>8.6949520972546494E-3</v>
      </c>
      <c r="W11" s="17">
        <v>9.6471639124609196E-3</v>
      </c>
      <c r="X11" s="14">
        <v>442</v>
      </c>
      <c r="Y11" s="16">
        <v>3.5584896546171807E-2</v>
      </c>
      <c r="Z11" s="17">
        <v>3.9481911567664132E-2</v>
      </c>
      <c r="AA11" s="18">
        <v>305</v>
      </c>
    </row>
    <row r="12" spans="1:27" s="19" customFormat="1" ht="23.25" customHeight="1" x14ac:dyDescent="0.25">
      <c r="A12" s="12" t="s">
        <v>25</v>
      </c>
      <c r="B12" s="13">
        <v>41398</v>
      </c>
      <c r="C12" s="14">
        <v>11557</v>
      </c>
      <c r="D12" s="14">
        <v>1493</v>
      </c>
      <c r="E12" s="15">
        <v>0.12918577485506619</v>
      </c>
      <c r="F12" s="14">
        <v>436</v>
      </c>
      <c r="G12" s="15">
        <v>3.7726053474084968E-2</v>
      </c>
      <c r="H12" s="14">
        <v>348</v>
      </c>
      <c r="I12" s="15">
        <v>3.0111620662801764E-2</v>
      </c>
      <c r="J12" s="14">
        <v>118</v>
      </c>
      <c r="K12" s="15">
        <v>1.0210262178766116E-2</v>
      </c>
      <c r="L12" s="14">
        <v>2189</v>
      </c>
      <c r="M12" s="15">
        <v>0.18940901618066971</v>
      </c>
      <c r="N12" s="14">
        <v>11364</v>
      </c>
      <c r="O12" s="15">
        <v>0.98330016440252666</v>
      </c>
      <c r="P12" s="14">
        <v>193</v>
      </c>
      <c r="Q12" s="15">
        <v>1.6699835597473393E-2</v>
      </c>
      <c r="R12" s="14">
        <v>73</v>
      </c>
      <c r="S12" s="16">
        <v>6.3165181275417499E-3</v>
      </c>
      <c r="T12" s="17">
        <v>6.4237944385779656E-3</v>
      </c>
      <c r="U12" s="14">
        <v>15</v>
      </c>
      <c r="V12" s="16">
        <v>1.2979146837414554E-3</v>
      </c>
      <c r="W12" s="17">
        <v>1.3199577613516368E-3</v>
      </c>
      <c r="X12" s="14">
        <v>88</v>
      </c>
      <c r="Y12" s="16">
        <v>7.6144328112832046E-3</v>
      </c>
      <c r="Z12" s="17">
        <v>7.743752199929602E-3</v>
      </c>
      <c r="AA12" s="18">
        <v>219</v>
      </c>
    </row>
    <row r="13" spans="1:27" s="19" customFormat="1" ht="23.25" customHeight="1" x14ac:dyDescent="0.25">
      <c r="A13" s="12" t="s">
        <v>26</v>
      </c>
      <c r="B13" s="13">
        <v>41489</v>
      </c>
      <c r="C13" s="14">
        <v>10524</v>
      </c>
      <c r="D13" s="14">
        <v>1902</v>
      </c>
      <c r="E13" s="15">
        <v>0.1807297605473204</v>
      </c>
      <c r="F13" s="14">
        <v>729</v>
      </c>
      <c r="G13" s="15">
        <v>6.9270239452679586E-2</v>
      </c>
      <c r="H13" s="14">
        <v>421</v>
      </c>
      <c r="I13" s="15">
        <v>4.0003800836183961E-2</v>
      </c>
      <c r="J13" s="14">
        <v>141</v>
      </c>
      <c r="K13" s="15">
        <v>1.3397947548460661E-2</v>
      </c>
      <c r="L13" s="14">
        <v>3310</v>
      </c>
      <c r="M13" s="15">
        <v>0.314519194222729</v>
      </c>
      <c r="N13" s="14">
        <v>10348</v>
      </c>
      <c r="O13" s="15">
        <v>0.98327632079057392</v>
      </c>
      <c r="P13" s="14">
        <v>176</v>
      </c>
      <c r="Q13" s="15">
        <v>1.6723679209426075E-2</v>
      </c>
      <c r="R13" s="14">
        <v>163</v>
      </c>
      <c r="S13" s="16">
        <v>1.5488407449638921E-2</v>
      </c>
      <c r="T13" s="17">
        <v>1.5751836103594898E-2</v>
      </c>
      <c r="U13" s="14">
        <v>54</v>
      </c>
      <c r="V13" s="16">
        <v>5.1311288483466364E-3</v>
      </c>
      <c r="W13" s="17">
        <v>5.2183996907614995E-3</v>
      </c>
      <c r="X13" s="14">
        <v>217</v>
      </c>
      <c r="Y13" s="16">
        <v>2.0619536297985557E-2</v>
      </c>
      <c r="Z13" s="17">
        <v>2.0970235794356397E-2</v>
      </c>
      <c r="AA13" s="18">
        <v>182</v>
      </c>
    </row>
    <row r="14" spans="1:27" s="19" customFormat="1" ht="23.25" customHeight="1" x14ac:dyDescent="0.25">
      <c r="A14" s="12" t="s">
        <v>27</v>
      </c>
      <c r="B14" s="13">
        <v>41495</v>
      </c>
      <c r="C14" s="14">
        <v>24713</v>
      </c>
      <c r="D14" s="14">
        <v>2902</v>
      </c>
      <c r="E14" s="15">
        <v>0.1174280742928823</v>
      </c>
      <c r="F14" s="14">
        <v>1028</v>
      </c>
      <c r="G14" s="15">
        <v>4.1597539756403512E-2</v>
      </c>
      <c r="H14" s="14">
        <v>819</v>
      </c>
      <c r="I14" s="15">
        <v>3.314045239347712E-2</v>
      </c>
      <c r="J14" s="14">
        <v>57</v>
      </c>
      <c r="K14" s="15">
        <v>2.3064783717071987E-3</v>
      </c>
      <c r="L14" s="14">
        <v>4105</v>
      </c>
      <c r="M14" s="15">
        <v>0.16610690729575528</v>
      </c>
      <c r="N14" s="14">
        <v>24251</v>
      </c>
      <c r="O14" s="15">
        <v>0.98130538582932059</v>
      </c>
      <c r="P14" s="14">
        <v>462</v>
      </c>
      <c r="Q14" s="15">
        <v>1.8694614170679399E-2</v>
      </c>
      <c r="R14" s="14">
        <v>190</v>
      </c>
      <c r="S14" s="16">
        <v>7.6882612390239951E-3</v>
      </c>
      <c r="T14" s="17">
        <v>7.8347284648055751E-3</v>
      </c>
      <c r="U14" s="14">
        <v>55</v>
      </c>
      <c r="V14" s="16">
        <v>2.2255493060332619E-3</v>
      </c>
      <c r="W14" s="17">
        <v>2.2679477134963507E-3</v>
      </c>
      <c r="X14" s="14">
        <v>245</v>
      </c>
      <c r="Y14" s="16">
        <v>9.9138105450572566E-3</v>
      </c>
      <c r="Z14" s="17">
        <v>1.0102676178301925E-2</v>
      </c>
      <c r="AA14" s="18">
        <v>333</v>
      </c>
    </row>
    <row r="15" spans="1:27" s="19" customFormat="1" ht="23.25" customHeight="1" x14ac:dyDescent="0.25">
      <c r="A15" s="12" t="s">
        <v>28</v>
      </c>
      <c r="B15" s="20">
        <v>41523</v>
      </c>
      <c r="C15" s="14">
        <v>31593</v>
      </c>
      <c r="D15" s="14">
        <v>6869</v>
      </c>
      <c r="E15" s="15">
        <v>0.21742158072990853</v>
      </c>
      <c r="F15" s="14">
        <v>1305</v>
      </c>
      <c r="G15" s="15">
        <v>4.1306618554743137E-2</v>
      </c>
      <c r="H15" s="14">
        <v>2649</v>
      </c>
      <c r="I15" s="15">
        <v>8.3847687778938376E-2</v>
      </c>
      <c r="J15" s="14">
        <v>138</v>
      </c>
      <c r="K15" s="15">
        <v>4.3680562149843319E-3</v>
      </c>
      <c r="L15" s="14">
        <v>11374</v>
      </c>
      <c r="M15" s="15">
        <v>0.36001645934225934</v>
      </c>
      <c r="N15" s="14">
        <v>29667</v>
      </c>
      <c r="O15" s="15">
        <v>0.93903712847782739</v>
      </c>
      <c r="P15" s="14">
        <v>1926</v>
      </c>
      <c r="Q15" s="15">
        <v>6.0962871522172633E-2</v>
      </c>
      <c r="R15" s="14">
        <v>516</v>
      </c>
      <c r="S15" s="16">
        <v>1.6332731934289243E-2</v>
      </c>
      <c r="T15" s="17">
        <v>1.7393062999292143E-2</v>
      </c>
      <c r="U15" s="14">
        <v>179</v>
      </c>
      <c r="V15" s="16">
        <v>5.6658120469724304E-3</v>
      </c>
      <c r="W15" s="17">
        <v>6.0336400714598708E-3</v>
      </c>
      <c r="X15" s="14">
        <v>695</v>
      </c>
      <c r="Y15" s="16">
        <v>2.1998543981261671E-2</v>
      </c>
      <c r="Z15" s="17">
        <v>2.3426703070752015E-2</v>
      </c>
      <c r="AA15" s="18">
        <v>577</v>
      </c>
    </row>
    <row r="16" spans="1:27" s="19" customFormat="1" ht="25" x14ac:dyDescent="0.25">
      <c r="A16" s="12" t="s">
        <v>29</v>
      </c>
      <c r="B16" s="20">
        <v>41544</v>
      </c>
      <c r="C16" s="14">
        <v>14193</v>
      </c>
      <c r="D16" s="14">
        <v>3371</v>
      </c>
      <c r="E16" s="15">
        <v>0.23751144930599591</v>
      </c>
      <c r="F16" s="14">
        <v>765</v>
      </c>
      <c r="G16" s="15">
        <v>5.3899809765377296E-2</v>
      </c>
      <c r="H16" s="14">
        <v>996</v>
      </c>
      <c r="I16" s="15">
        <v>7.0175438596491224E-2</v>
      </c>
      <c r="J16" s="14">
        <v>50</v>
      </c>
      <c r="K16" s="15">
        <v>3.5228633833579936E-3</v>
      </c>
      <c r="L16" s="14">
        <v>4929</v>
      </c>
      <c r="M16" s="15">
        <v>0.34728387233143099</v>
      </c>
      <c r="N16" s="14">
        <v>13876</v>
      </c>
      <c r="O16" s="15">
        <v>0.97766504614951033</v>
      </c>
      <c r="P16" s="14">
        <v>317</v>
      </c>
      <c r="Q16" s="15">
        <v>2.2334953850489676E-2</v>
      </c>
      <c r="R16" s="14">
        <v>563</v>
      </c>
      <c r="S16" s="16">
        <v>3.9667441696611003E-2</v>
      </c>
      <c r="T16" s="17">
        <v>4.0573652349380228E-2</v>
      </c>
      <c r="U16" s="14">
        <v>102</v>
      </c>
      <c r="V16" s="16">
        <v>7.1866413020503063E-3</v>
      </c>
      <c r="W16" s="17">
        <v>7.3508215624099168E-3</v>
      </c>
      <c r="X16" s="14">
        <v>665</v>
      </c>
      <c r="Y16" s="16">
        <v>4.6854082998661312E-2</v>
      </c>
      <c r="Z16" s="17">
        <v>4.7924473911790139E-2</v>
      </c>
      <c r="AA16" s="18">
        <v>295</v>
      </c>
    </row>
    <row r="17" spans="1:27" s="19" customFormat="1" ht="23.25" customHeight="1" x14ac:dyDescent="0.25">
      <c r="A17" s="12" t="s">
        <v>30</v>
      </c>
      <c r="B17" s="20">
        <v>41565</v>
      </c>
      <c r="C17" s="14">
        <v>6146</v>
      </c>
      <c r="D17" s="14">
        <v>1368</v>
      </c>
      <c r="E17" s="15">
        <v>0.22258379433778067</v>
      </c>
      <c r="F17" s="14">
        <v>276</v>
      </c>
      <c r="G17" s="15">
        <v>4.4907256752359258E-2</v>
      </c>
      <c r="H17" s="14">
        <v>747</v>
      </c>
      <c r="I17" s="15">
        <v>0.12154246664497234</v>
      </c>
      <c r="J17" s="14">
        <v>215</v>
      </c>
      <c r="K17" s="15">
        <v>3.4982102180279855E-2</v>
      </c>
      <c r="L17" s="14">
        <v>2431</v>
      </c>
      <c r="M17" s="15">
        <v>0.39554181581516434</v>
      </c>
      <c r="N17" s="14">
        <v>5679</v>
      </c>
      <c r="O17" s="15">
        <v>0.92401561991539216</v>
      </c>
      <c r="P17" s="14">
        <v>467</v>
      </c>
      <c r="Q17" s="15">
        <v>7.598438008460788E-2</v>
      </c>
      <c r="R17" s="14">
        <v>226</v>
      </c>
      <c r="S17" s="16">
        <v>3.6771884152294175E-2</v>
      </c>
      <c r="T17" s="17">
        <v>3.979573868638845E-2</v>
      </c>
      <c r="U17" s="14">
        <v>16</v>
      </c>
      <c r="V17" s="16">
        <v>2.6033192320208264E-3</v>
      </c>
      <c r="W17" s="17">
        <v>2.817397429124846E-3</v>
      </c>
      <c r="X17" s="14">
        <v>242</v>
      </c>
      <c r="Y17" s="16">
        <v>3.9375203384315001E-2</v>
      </c>
      <c r="Z17" s="17">
        <v>4.2613136115513296E-2</v>
      </c>
      <c r="AA17" s="18">
        <v>141</v>
      </c>
    </row>
    <row r="18" spans="1:27" s="19" customFormat="1" ht="23.25" customHeight="1" x14ac:dyDescent="0.25">
      <c r="A18" s="12" t="s">
        <v>31</v>
      </c>
      <c r="B18" s="20">
        <v>41566</v>
      </c>
      <c r="C18" s="14">
        <v>15622</v>
      </c>
      <c r="D18" s="14">
        <v>2741</v>
      </c>
      <c r="E18" s="15">
        <v>0.17545768787607222</v>
      </c>
      <c r="F18" s="14">
        <v>431</v>
      </c>
      <c r="G18" s="15">
        <v>2.7589297145051851E-2</v>
      </c>
      <c r="H18" s="14">
        <v>810</v>
      </c>
      <c r="I18" s="15">
        <v>5.1849955191396749E-2</v>
      </c>
      <c r="J18" s="14">
        <v>238</v>
      </c>
      <c r="K18" s="15">
        <v>1.523492510562028E-2</v>
      </c>
      <c r="L18" s="14">
        <v>3634</v>
      </c>
      <c r="M18" s="15">
        <v>0.23262066316732813</v>
      </c>
      <c r="N18" s="14">
        <v>15156</v>
      </c>
      <c r="O18" s="15">
        <v>0.97017027269235689</v>
      </c>
      <c r="P18" s="14">
        <v>466</v>
      </c>
      <c r="Q18" s="15">
        <v>2.9829727307643068E-2</v>
      </c>
      <c r="R18" s="14">
        <v>278</v>
      </c>
      <c r="S18" s="16">
        <v>1.779541672001024E-2</v>
      </c>
      <c r="T18" s="17">
        <v>1.8342570599102666E-2</v>
      </c>
      <c r="U18" s="14">
        <v>55</v>
      </c>
      <c r="V18" s="16">
        <v>3.5206759697861988E-3</v>
      </c>
      <c r="W18" s="17">
        <v>3.6289258379519664E-3</v>
      </c>
      <c r="X18" s="14">
        <v>333</v>
      </c>
      <c r="Y18" s="16">
        <v>2.131609268979644E-2</v>
      </c>
      <c r="Z18" s="17">
        <v>2.1971496437054632E-2</v>
      </c>
      <c r="AA18" s="18">
        <v>337</v>
      </c>
    </row>
    <row r="19" spans="1:27" s="19" customFormat="1" ht="23.25" customHeight="1" x14ac:dyDescent="0.25">
      <c r="A19" s="12" t="s">
        <v>32</v>
      </c>
      <c r="B19" s="20">
        <v>41579</v>
      </c>
      <c r="C19" s="14">
        <v>578</v>
      </c>
      <c r="D19" s="14">
        <v>136</v>
      </c>
      <c r="E19" s="15">
        <v>0.23529411764705882</v>
      </c>
      <c r="F19" s="14">
        <v>24</v>
      </c>
      <c r="G19" s="15">
        <v>4.1522491349480967E-2</v>
      </c>
      <c r="H19" s="14">
        <v>105</v>
      </c>
      <c r="I19" s="15">
        <v>0.18166089965397925</v>
      </c>
      <c r="J19" s="14">
        <v>14</v>
      </c>
      <c r="K19" s="15">
        <v>2.4221453287197232E-2</v>
      </c>
      <c r="L19" s="14">
        <v>274</v>
      </c>
      <c r="M19" s="15">
        <v>0.47404844290657439</v>
      </c>
      <c r="N19" s="14">
        <v>515</v>
      </c>
      <c r="O19" s="15">
        <v>0.89100346020761245</v>
      </c>
      <c r="P19" s="14">
        <v>63</v>
      </c>
      <c r="Q19" s="15">
        <v>0.10899653979238755</v>
      </c>
      <c r="R19" s="14">
        <v>25</v>
      </c>
      <c r="S19" s="16">
        <v>4.3252595155709339E-2</v>
      </c>
      <c r="T19" s="17">
        <v>4.8543689320388349E-2</v>
      </c>
      <c r="U19" s="14">
        <v>9</v>
      </c>
      <c r="V19" s="16">
        <v>1.5570934256055362E-2</v>
      </c>
      <c r="W19" s="17">
        <v>1.7475728155339806E-2</v>
      </c>
      <c r="X19" s="14">
        <v>34</v>
      </c>
      <c r="Y19" s="16">
        <v>5.8823529411764705E-2</v>
      </c>
      <c r="Z19" s="17">
        <v>6.6019417475728162E-2</v>
      </c>
      <c r="AA19" s="18">
        <v>18</v>
      </c>
    </row>
    <row r="20" spans="1:27" s="19" customFormat="1" ht="23.25" customHeight="1" x14ac:dyDescent="0.25">
      <c r="A20" s="12" t="s">
        <v>33</v>
      </c>
      <c r="B20" s="20">
        <v>41591</v>
      </c>
      <c r="C20" s="14">
        <v>12722</v>
      </c>
      <c r="D20" s="14">
        <v>1641</v>
      </c>
      <c r="E20" s="15">
        <v>0.12898915264895458</v>
      </c>
      <c r="F20" s="14">
        <v>276</v>
      </c>
      <c r="G20" s="15">
        <v>2.1694702090866217E-2</v>
      </c>
      <c r="H20" s="14">
        <v>651</v>
      </c>
      <c r="I20" s="15">
        <v>5.1171199496934446E-2</v>
      </c>
      <c r="J20" s="14">
        <v>288</v>
      </c>
      <c r="K20" s="15">
        <v>2.26379500078604E-2</v>
      </c>
      <c r="L20" s="14">
        <v>2689</v>
      </c>
      <c r="M20" s="15">
        <v>0.21136613739977991</v>
      </c>
      <c r="N20" s="14">
        <v>12555</v>
      </c>
      <c r="O20" s="15">
        <v>0.98687313315516423</v>
      </c>
      <c r="P20" s="14">
        <v>167</v>
      </c>
      <c r="Q20" s="15">
        <v>1.3126866844835718E-2</v>
      </c>
      <c r="R20" s="14">
        <v>221</v>
      </c>
      <c r="S20" s="16">
        <v>1.7371482471309544E-2</v>
      </c>
      <c r="T20" s="17">
        <v>1.7602548785344483E-2</v>
      </c>
      <c r="U20" s="14">
        <v>51</v>
      </c>
      <c r="V20" s="16">
        <v>4.0088036472252795E-3</v>
      </c>
      <c r="W20" s="17">
        <v>4.0621266427718038E-3</v>
      </c>
      <c r="X20" s="14">
        <v>272</v>
      </c>
      <c r="Y20" s="16">
        <v>2.1380286118534823E-2</v>
      </c>
      <c r="Z20" s="17">
        <v>2.1664675428116287E-2</v>
      </c>
      <c r="AA20" s="18">
        <v>213</v>
      </c>
    </row>
    <row r="21" spans="1:27" s="19" customFormat="1" ht="23.25" customHeight="1" x14ac:dyDescent="0.25">
      <c r="A21" s="12" t="s">
        <v>34</v>
      </c>
      <c r="B21" s="20">
        <v>41614</v>
      </c>
      <c r="C21" s="14">
        <v>2899</v>
      </c>
      <c r="D21" s="14">
        <v>344</v>
      </c>
      <c r="E21" s="15">
        <v>0.11866160745084511</v>
      </c>
      <c r="F21" s="14">
        <v>33</v>
      </c>
      <c r="G21" s="15">
        <v>1.1383235598482234E-2</v>
      </c>
      <c r="H21" s="14">
        <v>192</v>
      </c>
      <c r="I21" s="15">
        <v>6.6229734391169373E-2</v>
      </c>
      <c r="J21" s="14">
        <v>25</v>
      </c>
      <c r="K21" s="15">
        <v>8.6236633321835118E-3</v>
      </c>
      <c r="L21" s="14">
        <v>598</v>
      </c>
      <c r="M21" s="15">
        <v>0.20627802690582961</v>
      </c>
      <c r="N21" s="14">
        <v>2822</v>
      </c>
      <c r="O21" s="15">
        <v>0.97343911693687479</v>
      </c>
      <c r="P21" s="14">
        <v>77</v>
      </c>
      <c r="Q21" s="15">
        <v>2.6560883063125217E-2</v>
      </c>
      <c r="R21" s="14">
        <v>79</v>
      </c>
      <c r="S21" s="16">
        <v>2.7250776129699898E-2</v>
      </c>
      <c r="T21" s="17">
        <v>2.7994330262225371E-2</v>
      </c>
      <c r="U21" s="14">
        <v>20</v>
      </c>
      <c r="V21" s="16">
        <v>6.8989306657468094E-3</v>
      </c>
      <c r="W21" s="17">
        <v>7.0871722182849041E-3</v>
      </c>
      <c r="X21" s="14">
        <v>99</v>
      </c>
      <c r="Y21" s="16">
        <v>3.4149706795446703E-2</v>
      </c>
      <c r="Z21" s="17">
        <v>3.5081502480510278E-2</v>
      </c>
      <c r="AA21" s="18">
        <v>69</v>
      </c>
    </row>
    <row r="22" spans="1:27" s="19" customFormat="1" ht="23.25" customHeight="1" x14ac:dyDescent="0.25">
      <c r="A22" s="12" t="s">
        <v>35</v>
      </c>
      <c r="B22" s="20">
        <v>41626</v>
      </c>
      <c r="C22" s="14">
        <v>14316</v>
      </c>
      <c r="D22" s="14">
        <v>1447</v>
      </c>
      <c r="E22" s="15">
        <v>0.10107571947471361</v>
      </c>
      <c r="F22" s="14">
        <v>405</v>
      </c>
      <c r="G22" s="15">
        <v>2.8290025146689018E-2</v>
      </c>
      <c r="H22" s="14">
        <v>341</v>
      </c>
      <c r="I22" s="15">
        <v>2.3819502654372729E-2</v>
      </c>
      <c r="J22" s="14">
        <v>205</v>
      </c>
      <c r="K22" s="15">
        <v>1.4319642358200615E-2</v>
      </c>
      <c r="L22" s="14">
        <v>2118</v>
      </c>
      <c r="M22" s="15">
        <v>0.14794635373009221</v>
      </c>
      <c r="N22" s="14">
        <v>14085</v>
      </c>
      <c r="O22" s="15">
        <v>0.98386420787929585</v>
      </c>
      <c r="P22" s="14">
        <v>231</v>
      </c>
      <c r="Q22" s="15">
        <v>1.6135792120704106E-2</v>
      </c>
      <c r="R22" s="14">
        <v>49</v>
      </c>
      <c r="S22" s="16">
        <v>3.4227437831796589E-3</v>
      </c>
      <c r="T22" s="17">
        <v>3.4788782392616261E-3</v>
      </c>
      <c r="U22" s="14">
        <v>9</v>
      </c>
      <c r="V22" s="16">
        <v>6.2866722548197821E-4</v>
      </c>
      <c r="W22" s="17">
        <v>6.3897763578274762E-4</v>
      </c>
      <c r="X22" s="14">
        <v>58</v>
      </c>
      <c r="Y22" s="16">
        <v>4.0514110086616369E-3</v>
      </c>
      <c r="Z22" s="17">
        <v>4.117855875044373E-3</v>
      </c>
      <c r="AA22" s="18">
        <v>327</v>
      </c>
    </row>
    <row r="23" spans="1:27" s="19" customFormat="1" ht="23.25" customHeight="1" x14ac:dyDescent="0.25">
      <c r="A23" s="12" t="s">
        <v>36</v>
      </c>
      <c r="B23" s="20">
        <v>41739</v>
      </c>
      <c r="C23" s="14">
        <v>23278</v>
      </c>
      <c r="D23" s="14">
        <v>4180</v>
      </c>
      <c r="E23" s="15">
        <v>0.1795686914683392</v>
      </c>
      <c r="F23" s="14">
        <v>733</v>
      </c>
      <c r="G23" s="15">
        <v>3.1488959532605894E-2</v>
      </c>
      <c r="H23" s="14">
        <v>2091</v>
      </c>
      <c r="I23" s="15">
        <v>8.9827304751267295E-2</v>
      </c>
      <c r="J23" s="14">
        <v>228</v>
      </c>
      <c r="K23" s="15">
        <v>9.7946558982730473E-3</v>
      </c>
      <c r="L23" s="14">
        <v>5954</v>
      </c>
      <c r="M23" s="15">
        <v>0.25577798779963912</v>
      </c>
      <c r="N23" s="14">
        <v>22071</v>
      </c>
      <c r="O23" s="15">
        <v>0.94814846636308958</v>
      </c>
      <c r="P23" s="14">
        <v>1207</v>
      </c>
      <c r="Q23" s="15">
        <v>5.1851533636910391E-2</v>
      </c>
      <c r="R23" s="14">
        <v>612</v>
      </c>
      <c r="S23" s="16">
        <v>2.6290918463785548E-2</v>
      </c>
      <c r="T23" s="17">
        <v>2.7728693761043904E-2</v>
      </c>
      <c r="U23" s="14">
        <v>177</v>
      </c>
      <c r="V23" s="16">
        <v>7.6037460262909189E-3</v>
      </c>
      <c r="W23" s="17">
        <v>8.019573195596031E-3</v>
      </c>
      <c r="X23" s="14">
        <v>789</v>
      </c>
      <c r="Y23" s="16">
        <v>3.389466449007647E-2</v>
      </c>
      <c r="Z23" s="17">
        <v>3.5748266956639935E-2</v>
      </c>
      <c r="AA23" s="18">
        <v>392</v>
      </c>
    </row>
    <row r="24" spans="1:27" s="19" customFormat="1" ht="23.25" customHeight="1" x14ac:dyDescent="0.25">
      <c r="A24" s="12" t="s">
        <v>37</v>
      </c>
      <c r="B24" s="20">
        <v>41745</v>
      </c>
      <c r="C24" s="14">
        <v>19078</v>
      </c>
      <c r="D24" s="14">
        <v>2384</v>
      </c>
      <c r="E24" s="15">
        <v>0.12496068770311354</v>
      </c>
      <c r="F24" s="14">
        <v>590</v>
      </c>
      <c r="G24" s="15">
        <v>3.0925673550686653E-2</v>
      </c>
      <c r="H24" s="14">
        <v>1005</v>
      </c>
      <c r="I24" s="15">
        <v>5.2678477827864556E-2</v>
      </c>
      <c r="J24" s="14">
        <v>471</v>
      </c>
      <c r="K24" s="15">
        <v>2.4688122444700703E-2</v>
      </c>
      <c r="L24" s="14">
        <v>3602</v>
      </c>
      <c r="M24" s="15">
        <v>0.18880385784673445</v>
      </c>
      <c r="N24" s="14">
        <v>18547</v>
      </c>
      <c r="O24" s="15">
        <v>0.97216689380438204</v>
      </c>
      <c r="P24" s="14">
        <v>531</v>
      </c>
      <c r="Q24" s="15">
        <v>2.783310619561799E-2</v>
      </c>
      <c r="R24" s="14">
        <v>302</v>
      </c>
      <c r="S24" s="16">
        <v>1.5829751546283678E-2</v>
      </c>
      <c r="T24" s="17">
        <v>1.6282956812422495E-2</v>
      </c>
      <c r="U24" s="14">
        <v>44</v>
      </c>
      <c r="V24" s="16">
        <v>2.3063214173393437E-3</v>
      </c>
      <c r="W24" s="17">
        <v>2.3723513236642044E-3</v>
      </c>
      <c r="X24" s="14">
        <v>346</v>
      </c>
      <c r="Y24" s="16">
        <v>1.8136072963623021E-2</v>
      </c>
      <c r="Z24" s="17">
        <v>1.86553081360867E-2</v>
      </c>
      <c r="AA24" s="18">
        <v>233</v>
      </c>
    </row>
    <row r="25" spans="1:27" s="19" customFormat="1" ht="23.25" customHeight="1" x14ac:dyDescent="0.25">
      <c r="A25" s="12" t="s">
        <v>38</v>
      </c>
      <c r="B25" s="20">
        <v>41768</v>
      </c>
      <c r="C25" s="14">
        <v>12499</v>
      </c>
      <c r="D25" s="14">
        <v>2963</v>
      </c>
      <c r="E25" s="15">
        <v>0.23705896471717738</v>
      </c>
      <c r="F25" s="14">
        <v>461</v>
      </c>
      <c r="G25" s="15">
        <v>3.6882950636050883E-2</v>
      </c>
      <c r="H25" s="14">
        <v>2120</v>
      </c>
      <c r="I25" s="15">
        <v>0.16961356908552686</v>
      </c>
      <c r="J25" s="14">
        <v>321</v>
      </c>
      <c r="K25" s="15">
        <v>2.5682054564365148E-2</v>
      </c>
      <c r="L25" s="14">
        <v>5410</v>
      </c>
      <c r="M25" s="15">
        <v>0.43283462677014162</v>
      </c>
      <c r="N25" s="14">
        <v>11017</v>
      </c>
      <c r="O25" s="15">
        <v>0.88143051444115528</v>
      </c>
      <c r="P25" s="14">
        <v>1482</v>
      </c>
      <c r="Q25" s="15">
        <v>0.11856948555884471</v>
      </c>
      <c r="R25" s="14">
        <v>531</v>
      </c>
      <c r="S25" s="16">
        <v>4.2483398671893755E-2</v>
      </c>
      <c r="T25" s="17">
        <v>4.8198239085050373E-2</v>
      </c>
      <c r="U25" s="14">
        <v>115</v>
      </c>
      <c r="V25" s="16">
        <v>9.2007360588847106E-3</v>
      </c>
      <c r="W25" s="17">
        <v>1.0438413361169102E-2</v>
      </c>
      <c r="X25" s="14">
        <v>646</v>
      </c>
      <c r="Y25" s="16">
        <v>5.1684134730778465E-2</v>
      </c>
      <c r="Z25" s="17">
        <v>5.8636652446219482E-2</v>
      </c>
      <c r="AA25" s="18">
        <v>268</v>
      </c>
    </row>
    <row r="26" spans="1:27" s="19" customFormat="1" ht="23.25" customHeight="1" x14ac:dyDescent="0.25">
      <c r="A26" s="12" t="s">
        <v>39</v>
      </c>
      <c r="B26" s="20">
        <v>41789</v>
      </c>
      <c r="C26" s="14">
        <v>84</v>
      </c>
      <c r="D26" s="14">
        <v>12</v>
      </c>
      <c r="E26" s="15">
        <v>0.14285714285714285</v>
      </c>
      <c r="F26" s="14">
        <v>2</v>
      </c>
      <c r="G26" s="15">
        <v>2.3809523809523808E-2</v>
      </c>
      <c r="H26" s="14">
        <v>6</v>
      </c>
      <c r="I26" s="15">
        <v>7.1428571428571425E-2</v>
      </c>
      <c r="J26" s="14">
        <v>0</v>
      </c>
      <c r="K26" s="15">
        <v>0</v>
      </c>
      <c r="L26" s="14">
        <v>16</v>
      </c>
      <c r="M26" s="15">
        <v>0.19047619047619047</v>
      </c>
      <c r="N26" s="14">
        <v>82</v>
      </c>
      <c r="O26" s="15">
        <v>0.97619047619047616</v>
      </c>
      <c r="P26" s="14">
        <v>2</v>
      </c>
      <c r="Q26" s="15">
        <v>2.3809523809523808E-2</v>
      </c>
      <c r="R26" s="14">
        <v>2</v>
      </c>
      <c r="S26" s="16">
        <v>2.3809523809523808E-2</v>
      </c>
      <c r="T26" s="17">
        <v>2.4390243902439025E-2</v>
      </c>
      <c r="U26" s="14">
        <v>2</v>
      </c>
      <c r="V26" s="16">
        <v>2.3809523809523808E-2</v>
      </c>
      <c r="W26" s="17">
        <v>2.4390243902439025E-2</v>
      </c>
      <c r="X26" s="14">
        <v>4</v>
      </c>
      <c r="Y26" s="16">
        <v>4.7619047619047616E-2</v>
      </c>
      <c r="Z26" s="17">
        <v>4.878048780487805E-2</v>
      </c>
      <c r="AA26" s="18">
        <v>1</v>
      </c>
    </row>
    <row r="27" spans="1:27" s="19" customFormat="1" ht="23.25" customHeight="1" x14ac:dyDescent="0.25">
      <c r="A27" s="12" t="s">
        <v>40</v>
      </c>
      <c r="B27" s="20">
        <v>41908</v>
      </c>
      <c r="C27" s="14">
        <v>8794</v>
      </c>
      <c r="D27" s="14">
        <v>956</v>
      </c>
      <c r="E27" s="15">
        <v>0.10871048442119627</v>
      </c>
      <c r="F27" s="14">
        <v>45</v>
      </c>
      <c r="G27" s="15">
        <v>5.117125312713214E-3</v>
      </c>
      <c r="H27" s="14">
        <v>155</v>
      </c>
      <c r="I27" s="15">
        <v>1.7625653854901068E-2</v>
      </c>
      <c r="J27" s="14">
        <v>12</v>
      </c>
      <c r="K27" s="15">
        <v>1.3645667500568569E-3</v>
      </c>
      <c r="L27" s="14">
        <v>1376</v>
      </c>
      <c r="M27" s="15">
        <v>0.15647032067318625</v>
      </c>
      <c r="N27" s="14">
        <v>8761</v>
      </c>
      <c r="O27" s="15">
        <v>0.99624744143734367</v>
      </c>
      <c r="P27" s="14">
        <v>33</v>
      </c>
      <c r="Q27" s="15">
        <v>3.7525585626563564E-3</v>
      </c>
      <c r="R27" s="14">
        <v>60</v>
      </c>
      <c r="S27" s="16">
        <v>6.8228337502842847E-3</v>
      </c>
      <c r="T27" s="17">
        <v>6.8485332724574823E-3</v>
      </c>
      <c r="U27" s="14">
        <v>10</v>
      </c>
      <c r="V27" s="16">
        <v>1.1371389583807142E-3</v>
      </c>
      <c r="W27" s="17">
        <v>1.141422212076247E-3</v>
      </c>
      <c r="X27" s="14">
        <v>70</v>
      </c>
      <c r="Y27" s="16">
        <v>7.9599727086649991E-3</v>
      </c>
      <c r="Z27" s="17">
        <v>7.9899554845337291E-3</v>
      </c>
      <c r="AA27" s="18">
        <v>114</v>
      </c>
    </row>
    <row r="28" spans="1:27" s="19" customFormat="1" ht="23.25" customHeight="1" x14ac:dyDescent="0.25">
      <c r="A28" s="12" t="s">
        <v>41</v>
      </c>
      <c r="B28" s="20">
        <v>41910</v>
      </c>
      <c r="C28" s="14">
        <v>6114</v>
      </c>
      <c r="D28" s="14">
        <v>874</v>
      </c>
      <c r="E28" s="15">
        <v>0.14295060516846581</v>
      </c>
      <c r="F28" s="14">
        <v>16</v>
      </c>
      <c r="G28" s="15">
        <v>2.6169447170428526E-3</v>
      </c>
      <c r="H28" s="14">
        <v>665</v>
      </c>
      <c r="I28" s="15">
        <v>0.10876676480209356</v>
      </c>
      <c r="J28" s="14">
        <v>122</v>
      </c>
      <c r="K28" s="15">
        <v>1.9954203467451751E-2</v>
      </c>
      <c r="L28" s="14">
        <v>1668</v>
      </c>
      <c r="M28" s="15">
        <v>0.27281648675171738</v>
      </c>
      <c r="N28" s="14">
        <v>5773</v>
      </c>
      <c r="O28" s="15">
        <v>0.94422636571802421</v>
      </c>
      <c r="P28" s="14">
        <v>341</v>
      </c>
      <c r="Q28" s="15">
        <v>5.5773634281975792E-2</v>
      </c>
      <c r="R28" s="14">
        <v>174</v>
      </c>
      <c r="S28" s="16">
        <v>2.8459273797841019E-2</v>
      </c>
      <c r="T28" s="17">
        <v>3.0140308331889833E-2</v>
      </c>
      <c r="U28" s="14">
        <v>49</v>
      </c>
      <c r="V28" s="16">
        <v>8.0143931959437351E-3</v>
      </c>
      <c r="W28" s="17">
        <v>8.4877879785207003E-3</v>
      </c>
      <c r="X28" s="14">
        <v>223</v>
      </c>
      <c r="Y28" s="16">
        <v>3.6473666993784758E-2</v>
      </c>
      <c r="Z28" s="17">
        <v>3.8628096310410531E-2</v>
      </c>
      <c r="AA28" s="18">
        <v>105</v>
      </c>
    </row>
    <row r="29" spans="1:27" s="19" customFormat="1" ht="23.25" customHeight="1" x14ac:dyDescent="0.25">
      <c r="A29" s="12" t="s">
        <v>42</v>
      </c>
      <c r="B29" s="20">
        <v>41975</v>
      </c>
      <c r="C29" s="14">
        <v>53826</v>
      </c>
      <c r="D29" s="14">
        <v>19008</v>
      </c>
      <c r="E29" s="15">
        <v>0.3531378887526474</v>
      </c>
      <c r="F29" s="14">
        <v>5149</v>
      </c>
      <c r="G29" s="15">
        <v>9.566008991936982E-2</v>
      </c>
      <c r="H29" s="14">
        <v>6256</v>
      </c>
      <c r="I29" s="15">
        <v>0.11622635900865752</v>
      </c>
      <c r="J29" s="14">
        <v>4086</v>
      </c>
      <c r="K29" s="15">
        <v>7.5911269646639176E-2</v>
      </c>
      <c r="L29" s="14">
        <v>30392</v>
      </c>
      <c r="M29" s="15">
        <v>0.56463419165459072</v>
      </c>
      <c r="N29" s="14">
        <v>49495</v>
      </c>
      <c r="O29" s="15">
        <v>0.91953702671571358</v>
      </c>
      <c r="P29" s="14">
        <v>4331</v>
      </c>
      <c r="Q29" s="15">
        <v>8.0462973284286407E-2</v>
      </c>
      <c r="R29" s="14">
        <v>1341</v>
      </c>
      <c r="S29" s="16">
        <v>2.4913610522795674E-2</v>
      </c>
      <c r="T29" s="17">
        <v>2.7093645822810385E-2</v>
      </c>
      <c r="U29" s="14">
        <v>327</v>
      </c>
      <c r="V29" s="16">
        <v>6.0751309775944713E-3</v>
      </c>
      <c r="W29" s="17">
        <v>6.6067279523184157E-3</v>
      </c>
      <c r="X29" s="14">
        <v>1668</v>
      </c>
      <c r="Y29" s="16">
        <v>3.0988741500390146E-2</v>
      </c>
      <c r="Z29" s="17">
        <v>3.37003737751288E-2</v>
      </c>
      <c r="AA29" s="18">
        <v>1404</v>
      </c>
    </row>
    <row r="30" spans="1:27" s="19" customFormat="1" ht="23.25" customHeight="1" x14ac:dyDescent="0.25">
      <c r="A30" s="12" t="s">
        <v>43</v>
      </c>
      <c r="B30" s="20">
        <v>41991</v>
      </c>
      <c r="C30" s="14">
        <v>26857</v>
      </c>
      <c r="D30" s="14">
        <v>5844</v>
      </c>
      <c r="E30" s="15">
        <v>0.21759690211118143</v>
      </c>
      <c r="F30" s="14">
        <v>3010</v>
      </c>
      <c r="G30" s="15">
        <v>0.11207506422906505</v>
      </c>
      <c r="H30" s="14">
        <v>1290</v>
      </c>
      <c r="I30" s="15">
        <v>4.803217038388502E-2</v>
      </c>
      <c r="J30" s="14">
        <v>404</v>
      </c>
      <c r="K30" s="15">
        <v>1.5042633205495775E-2</v>
      </c>
      <c r="L30" s="14">
        <v>8992</v>
      </c>
      <c r="M30" s="15">
        <v>0.33481029154410397</v>
      </c>
      <c r="N30" s="14">
        <v>26362</v>
      </c>
      <c r="O30" s="15">
        <v>0.98156905089920687</v>
      </c>
      <c r="P30" s="14">
        <v>495</v>
      </c>
      <c r="Q30" s="15">
        <v>1.8430949100793088E-2</v>
      </c>
      <c r="R30" s="14">
        <v>569</v>
      </c>
      <c r="S30" s="16">
        <v>2.1186282905760138E-2</v>
      </c>
      <c r="T30" s="17">
        <v>2.1584098323344209E-2</v>
      </c>
      <c r="U30" s="14">
        <v>119</v>
      </c>
      <c r="V30" s="16">
        <v>4.4308746323118743E-3</v>
      </c>
      <c r="W30" s="17">
        <v>4.5140732873074881E-3</v>
      </c>
      <c r="X30" s="14">
        <v>688</v>
      </c>
      <c r="Y30" s="16">
        <v>2.5617157538072012E-2</v>
      </c>
      <c r="Z30" s="17">
        <v>2.6098171610651696E-2</v>
      </c>
      <c r="AA30" s="18">
        <v>365</v>
      </c>
    </row>
    <row r="31" spans="1:27" s="19" customFormat="1" ht="23.25" customHeight="1" x14ac:dyDescent="0.25">
      <c r="A31" s="21" t="s">
        <v>44</v>
      </c>
      <c r="B31" s="20">
        <v>42333</v>
      </c>
      <c r="C31" s="14">
        <v>5378</v>
      </c>
      <c r="D31" s="14">
        <v>917</v>
      </c>
      <c r="E31" s="15">
        <v>0.1705094830792116</v>
      </c>
      <c r="F31" s="14">
        <v>192</v>
      </c>
      <c r="G31" s="15">
        <v>3.5701004090740049E-2</v>
      </c>
      <c r="H31" s="14">
        <v>380</v>
      </c>
      <c r="I31" s="15">
        <v>7.0658237262923015E-2</v>
      </c>
      <c r="J31" s="14">
        <v>145</v>
      </c>
      <c r="K31" s="15">
        <v>2.6961695797694311E-2</v>
      </c>
      <c r="L31" s="14">
        <v>1278</v>
      </c>
      <c r="M31" s="15">
        <v>0.23763480847898846</v>
      </c>
      <c r="N31" s="14">
        <v>5194</v>
      </c>
      <c r="O31" s="15">
        <v>0.96578653774637413</v>
      </c>
      <c r="P31" s="14">
        <v>184</v>
      </c>
      <c r="Q31" s="15">
        <v>3.4213462253625884E-2</v>
      </c>
      <c r="R31" s="14">
        <v>144</v>
      </c>
      <c r="S31" s="16">
        <v>2.677575306805504E-2</v>
      </c>
      <c r="T31" s="17">
        <v>2.7724297266076243E-2</v>
      </c>
      <c r="U31" s="14">
        <v>36</v>
      </c>
      <c r="V31" s="16">
        <v>6.69393826701376E-3</v>
      </c>
      <c r="W31" s="17">
        <v>6.9310743165190607E-3</v>
      </c>
      <c r="X31" s="14">
        <v>180</v>
      </c>
      <c r="Y31" s="16">
        <v>3.3469691335068802E-2</v>
      </c>
      <c r="Z31" s="17">
        <v>3.4655371582595303E-2</v>
      </c>
      <c r="AA31" s="18">
        <v>154</v>
      </c>
    </row>
    <row r="32" spans="1:27" s="19" customFormat="1" ht="23.25" customHeight="1" x14ac:dyDescent="0.25">
      <c r="A32" s="21" t="s">
        <v>45</v>
      </c>
      <c r="B32" s="20">
        <v>42384</v>
      </c>
      <c r="C32" s="14">
        <v>6793</v>
      </c>
      <c r="D32" s="14">
        <v>919</v>
      </c>
      <c r="E32" s="15">
        <v>0.13528632415722067</v>
      </c>
      <c r="F32" s="14">
        <v>94</v>
      </c>
      <c r="G32" s="15">
        <v>1.3837774179302223E-2</v>
      </c>
      <c r="H32" s="14">
        <v>527</v>
      </c>
      <c r="I32" s="15">
        <v>7.7579861622258203E-2</v>
      </c>
      <c r="J32" s="14">
        <v>66</v>
      </c>
      <c r="K32" s="15">
        <v>9.7158839982334749E-3</v>
      </c>
      <c r="L32" s="14">
        <v>1374</v>
      </c>
      <c r="M32" s="15">
        <v>0.20226703959958781</v>
      </c>
      <c r="N32" s="14">
        <v>6434</v>
      </c>
      <c r="O32" s="15">
        <v>0.94715147946415423</v>
      </c>
      <c r="P32" s="14">
        <v>359</v>
      </c>
      <c r="Q32" s="15">
        <v>5.2848520535845725E-2</v>
      </c>
      <c r="R32" s="14">
        <v>149</v>
      </c>
      <c r="S32" s="16">
        <v>2.193434417783012E-2</v>
      </c>
      <c r="T32" s="17">
        <v>2.3158221945912341E-2</v>
      </c>
      <c r="U32" s="14">
        <v>27</v>
      </c>
      <c r="V32" s="16">
        <v>3.974679817459149E-3</v>
      </c>
      <c r="W32" s="17">
        <v>4.1964563257693502E-3</v>
      </c>
      <c r="X32" s="14">
        <v>176</v>
      </c>
      <c r="Y32" s="16">
        <v>2.5909023995289267E-2</v>
      </c>
      <c r="Z32" s="17">
        <v>2.7354678271681691E-2</v>
      </c>
      <c r="AA32" s="18">
        <v>176</v>
      </c>
    </row>
    <row r="33" spans="1:28" s="19" customFormat="1" ht="23.25" customHeight="1" x14ac:dyDescent="0.25">
      <c r="A33" s="21" t="s">
        <v>46</v>
      </c>
      <c r="B33" s="20">
        <v>42658</v>
      </c>
      <c r="C33" s="14">
        <v>23</v>
      </c>
      <c r="D33" s="14">
        <v>6</v>
      </c>
      <c r="E33" s="15">
        <v>0.2608695652173913</v>
      </c>
      <c r="F33" s="14">
        <v>2</v>
      </c>
      <c r="G33" s="15">
        <v>8.6956521739130432E-2</v>
      </c>
      <c r="H33" s="14">
        <v>3</v>
      </c>
      <c r="I33" s="15">
        <v>0.13043478260869565</v>
      </c>
      <c r="J33" s="14">
        <v>1</v>
      </c>
      <c r="K33" s="15">
        <v>4.3478260869565216E-2</v>
      </c>
      <c r="L33" s="14">
        <v>10</v>
      </c>
      <c r="M33" s="15">
        <v>0.43478260869565216</v>
      </c>
      <c r="N33" s="14">
        <v>20</v>
      </c>
      <c r="O33" s="15">
        <v>0.86956521739130432</v>
      </c>
      <c r="P33" s="14">
        <v>3</v>
      </c>
      <c r="Q33" s="15">
        <v>0.13043478260869565</v>
      </c>
      <c r="R33" s="14">
        <v>0</v>
      </c>
      <c r="S33" s="16">
        <v>0</v>
      </c>
      <c r="T33" s="17">
        <v>0</v>
      </c>
      <c r="U33" s="14">
        <v>0</v>
      </c>
      <c r="V33" s="16">
        <v>0</v>
      </c>
      <c r="W33" s="17">
        <v>0</v>
      </c>
      <c r="X33" s="14">
        <v>0</v>
      </c>
      <c r="Y33" s="16">
        <v>0</v>
      </c>
      <c r="Z33" s="17">
        <v>0</v>
      </c>
      <c r="AA33" s="18">
        <v>1</v>
      </c>
    </row>
    <row r="34" spans="1:28" s="19" customFormat="1" ht="23.25" customHeight="1" x14ac:dyDescent="0.25">
      <c r="A34" s="21" t="s">
        <v>47</v>
      </c>
      <c r="B34" s="20">
        <v>42853</v>
      </c>
      <c r="C34" s="14">
        <v>416</v>
      </c>
      <c r="D34" s="14">
        <v>123</v>
      </c>
      <c r="E34" s="15">
        <v>0.29567307692307693</v>
      </c>
      <c r="F34" s="14">
        <v>27</v>
      </c>
      <c r="G34" s="15">
        <v>6.4903846153846159E-2</v>
      </c>
      <c r="H34" s="14">
        <v>33</v>
      </c>
      <c r="I34" s="15">
        <v>7.9326923076923073E-2</v>
      </c>
      <c r="J34" s="14">
        <v>5</v>
      </c>
      <c r="K34" s="15">
        <v>1.201923076923077E-2</v>
      </c>
      <c r="L34" s="14">
        <v>189</v>
      </c>
      <c r="M34" s="15">
        <v>0.45432692307692307</v>
      </c>
      <c r="N34" s="14">
        <v>398</v>
      </c>
      <c r="O34" s="15">
        <v>0.95673076923076927</v>
      </c>
      <c r="P34" s="14">
        <v>18</v>
      </c>
      <c r="Q34" s="15">
        <v>4.3269230769230768E-2</v>
      </c>
      <c r="R34" s="14">
        <v>10</v>
      </c>
      <c r="S34" s="16">
        <v>2.403846153846154E-2</v>
      </c>
      <c r="T34" s="17">
        <v>2.5125628140703519E-2</v>
      </c>
      <c r="U34" s="14">
        <v>1</v>
      </c>
      <c r="V34" s="16">
        <v>2.403846153846154E-3</v>
      </c>
      <c r="W34" s="17">
        <v>2.5125628140703518E-3</v>
      </c>
      <c r="X34" s="14">
        <v>11</v>
      </c>
      <c r="Y34" s="16">
        <v>2.6442307692307692E-2</v>
      </c>
      <c r="Z34" s="17">
        <v>2.7638190954773871E-2</v>
      </c>
      <c r="AA34" s="18">
        <v>16</v>
      </c>
    </row>
    <row r="35" spans="1:28" s="19" customFormat="1" ht="23.25" customHeight="1" x14ac:dyDescent="0.25">
      <c r="A35" s="21" t="s">
        <v>48</v>
      </c>
      <c r="B35" s="20">
        <v>42864</v>
      </c>
      <c r="C35" s="14">
        <v>17885</v>
      </c>
      <c r="D35" s="14">
        <v>3268</v>
      </c>
      <c r="E35" s="15">
        <v>0.18272295219457646</v>
      </c>
      <c r="F35" s="14">
        <v>1827</v>
      </c>
      <c r="G35" s="15">
        <v>0.10215264187866928</v>
      </c>
      <c r="H35" s="14">
        <v>1042</v>
      </c>
      <c r="I35" s="15">
        <v>5.8261112664243782E-2</v>
      </c>
      <c r="J35" s="14">
        <v>382</v>
      </c>
      <c r="K35" s="15">
        <v>2.1358680458484765E-2</v>
      </c>
      <c r="L35" s="14">
        <v>5644</v>
      </c>
      <c r="M35" s="15">
        <v>0.31557170813530894</v>
      </c>
      <c r="N35" s="14">
        <v>17404</v>
      </c>
      <c r="O35" s="15">
        <v>0.97310595471065142</v>
      </c>
      <c r="P35" s="14">
        <v>481</v>
      </c>
      <c r="Q35" s="15">
        <v>2.6894045289348616E-2</v>
      </c>
      <c r="R35" s="14">
        <v>399</v>
      </c>
      <c r="S35" s="16">
        <v>2.2309197651663407E-2</v>
      </c>
      <c r="T35" s="17">
        <v>2.2925764192139739E-2</v>
      </c>
      <c r="U35" s="14">
        <v>122</v>
      </c>
      <c r="V35" s="16">
        <v>6.8213586804584852E-3</v>
      </c>
      <c r="W35" s="17">
        <v>7.0098827855665366E-3</v>
      </c>
      <c r="X35" s="14">
        <v>521</v>
      </c>
      <c r="Y35" s="16">
        <v>2.9130556332121891E-2</v>
      </c>
      <c r="Z35" s="17">
        <v>2.9935646977706273E-2</v>
      </c>
      <c r="AA35" s="18">
        <v>248</v>
      </c>
    </row>
    <row r="36" spans="1:28" s="19" customFormat="1" ht="23.25" customHeight="1" x14ac:dyDescent="0.25">
      <c r="A36" s="21" t="s">
        <v>49</v>
      </c>
      <c r="B36" s="20">
        <v>42941</v>
      </c>
      <c r="C36" s="14">
        <v>10824</v>
      </c>
      <c r="D36" s="14">
        <v>2187</v>
      </c>
      <c r="E36" s="15">
        <v>0.20205099778270511</v>
      </c>
      <c r="F36" s="14">
        <v>640</v>
      </c>
      <c r="G36" s="15">
        <v>5.9127864005912786E-2</v>
      </c>
      <c r="H36" s="14">
        <v>379</v>
      </c>
      <c r="I36" s="15">
        <v>3.5014781966001475E-2</v>
      </c>
      <c r="J36" s="14">
        <v>228</v>
      </c>
      <c r="K36" s="15">
        <v>2.1064301552106431E-2</v>
      </c>
      <c r="L36" s="14">
        <v>3120</v>
      </c>
      <c r="M36" s="15">
        <v>0.28824833702882485</v>
      </c>
      <c r="N36" s="14">
        <v>10649</v>
      </c>
      <c r="O36" s="15">
        <v>0.98383222468588327</v>
      </c>
      <c r="P36" s="14">
        <v>175</v>
      </c>
      <c r="Q36" s="15">
        <v>1.6167775314116777E-2</v>
      </c>
      <c r="R36" s="14">
        <v>137</v>
      </c>
      <c r="S36" s="16">
        <v>1.2657058388765706E-2</v>
      </c>
      <c r="T36" s="17">
        <v>1.2865057751901587E-2</v>
      </c>
      <c r="U36" s="14">
        <v>24</v>
      </c>
      <c r="V36" s="16">
        <v>2.2172949002217295E-3</v>
      </c>
      <c r="W36" s="17">
        <v>2.2537327448586722E-3</v>
      </c>
      <c r="X36" s="14">
        <v>161</v>
      </c>
      <c r="Y36" s="16">
        <v>1.4874353288987435E-2</v>
      </c>
      <c r="Z36" s="17">
        <v>1.511879049676026E-2</v>
      </c>
      <c r="AA36" s="18">
        <v>206</v>
      </c>
    </row>
    <row r="37" spans="1:28" s="19" customFormat="1" ht="23.25" customHeight="1" x14ac:dyDescent="0.25">
      <c r="A37" s="21" t="s">
        <v>50</v>
      </c>
      <c r="B37" s="20">
        <v>42977</v>
      </c>
      <c r="C37" s="14">
        <v>2590</v>
      </c>
      <c r="D37" s="14">
        <v>208</v>
      </c>
      <c r="E37" s="15">
        <v>8.0308880308880309E-2</v>
      </c>
      <c r="F37" s="14">
        <v>46</v>
      </c>
      <c r="G37" s="15">
        <v>1.7760617760617759E-2</v>
      </c>
      <c r="H37" s="14">
        <v>86</v>
      </c>
      <c r="I37" s="15">
        <v>3.3204633204633204E-2</v>
      </c>
      <c r="J37" s="14">
        <v>44</v>
      </c>
      <c r="K37" s="15">
        <v>1.698841698841699E-2</v>
      </c>
      <c r="L37" s="14">
        <v>356</v>
      </c>
      <c r="M37" s="15">
        <v>0.13745173745173744</v>
      </c>
      <c r="N37" s="14">
        <v>2547</v>
      </c>
      <c r="O37" s="15">
        <v>0.98339768339768341</v>
      </c>
      <c r="P37" s="14">
        <v>43</v>
      </c>
      <c r="Q37" s="15">
        <v>1.6602316602316602E-2</v>
      </c>
      <c r="R37" s="14">
        <v>33</v>
      </c>
      <c r="S37" s="16">
        <v>1.2741312741312742E-2</v>
      </c>
      <c r="T37" s="17">
        <v>1.2956419316843345E-2</v>
      </c>
      <c r="U37" s="14">
        <v>2</v>
      </c>
      <c r="V37" s="16">
        <v>7.722007722007722E-4</v>
      </c>
      <c r="W37" s="17">
        <v>7.8523753435414214E-4</v>
      </c>
      <c r="X37" s="14">
        <v>35</v>
      </c>
      <c r="Y37" s="16">
        <v>1.3513513513513514E-2</v>
      </c>
      <c r="Z37" s="17">
        <v>1.3741656851197487E-2</v>
      </c>
      <c r="AA37" s="18">
        <v>61</v>
      </c>
    </row>
    <row r="38" spans="1:28" s="19" customFormat="1" ht="23.25" customHeight="1" x14ac:dyDescent="0.25">
      <c r="A38" s="21" t="s">
        <v>51</v>
      </c>
      <c r="B38" s="20">
        <v>43224</v>
      </c>
      <c r="C38" s="14">
        <v>62</v>
      </c>
      <c r="D38" s="14">
        <v>1</v>
      </c>
      <c r="E38" s="15">
        <v>1.6129032258064516E-2</v>
      </c>
      <c r="F38" s="14">
        <v>1</v>
      </c>
      <c r="G38" s="15">
        <v>1.6129032258064516E-2</v>
      </c>
      <c r="H38" s="14">
        <v>1</v>
      </c>
      <c r="I38" s="15">
        <v>1.6129032258064516E-2</v>
      </c>
      <c r="J38" s="14">
        <v>0</v>
      </c>
      <c r="K38" s="15">
        <v>0</v>
      </c>
      <c r="L38" s="14">
        <v>1</v>
      </c>
      <c r="M38" s="15">
        <v>1.6129032258064516E-2</v>
      </c>
      <c r="N38" s="14">
        <v>62</v>
      </c>
      <c r="O38" s="15">
        <v>1</v>
      </c>
      <c r="P38" s="14">
        <v>0</v>
      </c>
      <c r="Q38" s="15">
        <v>0</v>
      </c>
      <c r="R38" s="14">
        <v>0</v>
      </c>
      <c r="S38" s="16">
        <v>0</v>
      </c>
      <c r="T38" s="17">
        <v>0</v>
      </c>
      <c r="U38" s="14">
        <v>1</v>
      </c>
      <c r="V38" s="16">
        <v>1.6129032258064516E-2</v>
      </c>
      <c r="W38" s="17">
        <v>1.6129032258064516E-2</v>
      </c>
      <c r="X38" s="14">
        <v>1</v>
      </c>
      <c r="Y38" s="16">
        <v>1.6129032258064516E-2</v>
      </c>
      <c r="Z38" s="17">
        <v>1.6129032258064516E-2</v>
      </c>
      <c r="AA38" s="18">
        <v>2</v>
      </c>
    </row>
    <row r="39" spans="1:28" s="19" customFormat="1" ht="23.25" customHeight="1" x14ac:dyDescent="0.25">
      <c r="A39" s="21" t="s">
        <v>52</v>
      </c>
      <c r="B39" s="20">
        <v>42923</v>
      </c>
      <c r="C39" s="14">
        <v>7848</v>
      </c>
      <c r="D39" s="14">
        <v>1247</v>
      </c>
      <c r="E39" s="15">
        <v>0.15889398572884811</v>
      </c>
      <c r="F39" s="14">
        <v>250</v>
      </c>
      <c r="G39" s="15">
        <v>3.1855249745158E-2</v>
      </c>
      <c r="H39" s="14">
        <v>551</v>
      </c>
      <c r="I39" s="15">
        <v>7.020897043832823E-2</v>
      </c>
      <c r="J39" s="14">
        <v>43</v>
      </c>
      <c r="K39" s="15">
        <v>5.4791029561671763E-3</v>
      </c>
      <c r="L39" s="14">
        <v>1828</v>
      </c>
      <c r="M39" s="15">
        <v>0.23292558613659531</v>
      </c>
      <c r="N39" s="14">
        <v>7430</v>
      </c>
      <c r="O39" s="15">
        <v>0.94673802242609584</v>
      </c>
      <c r="P39" s="14">
        <v>418</v>
      </c>
      <c r="Q39" s="15">
        <v>5.3261977573904176E-2</v>
      </c>
      <c r="R39" s="14">
        <v>113</v>
      </c>
      <c r="S39" s="16">
        <v>1.4398572884811417E-2</v>
      </c>
      <c r="T39" s="17">
        <v>1.5208613728129206E-2</v>
      </c>
      <c r="U39" s="14">
        <v>6</v>
      </c>
      <c r="V39" s="16">
        <v>7.6452599388379206E-4</v>
      </c>
      <c r="W39" s="17">
        <v>8.0753701211305523E-4</v>
      </c>
      <c r="X39" s="14">
        <v>119</v>
      </c>
      <c r="Y39" s="16">
        <v>1.5163098878695208E-2</v>
      </c>
      <c r="Z39" s="17">
        <v>1.601615074024226E-2</v>
      </c>
      <c r="AA39" s="18">
        <v>157</v>
      </c>
    </row>
    <row r="40" spans="1:28" s="19" customFormat="1" ht="23.25" customHeight="1" x14ac:dyDescent="0.25">
      <c r="A40" s="21" t="s">
        <v>53</v>
      </c>
      <c r="B40" s="20"/>
      <c r="C40" s="14">
        <v>23</v>
      </c>
      <c r="D40" s="14">
        <v>0</v>
      </c>
      <c r="E40" s="15">
        <v>0</v>
      </c>
      <c r="F40" s="14">
        <v>0</v>
      </c>
      <c r="G40" s="15">
        <v>0</v>
      </c>
      <c r="H40" s="14">
        <v>0</v>
      </c>
      <c r="I40" s="15">
        <v>0</v>
      </c>
      <c r="J40" s="14">
        <v>0</v>
      </c>
      <c r="K40" s="15">
        <v>0</v>
      </c>
      <c r="L40" s="14">
        <v>0</v>
      </c>
      <c r="M40" s="15">
        <v>0</v>
      </c>
      <c r="N40" s="14">
        <v>23</v>
      </c>
      <c r="O40" s="15">
        <v>1</v>
      </c>
      <c r="P40" s="14">
        <v>0</v>
      </c>
      <c r="Q40" s="15">
        <v>0</v>
      </c>
      <c r="R40" s="14">
        <v>0</v>
      </c>
      <c r="S40" s="16">
        <v>0</v>
      </c>
      <c r="T40" s="17">
        <v>0</v>
      </c>
      <c r="U40" s="14">
        <v>0</v>
      </c>
      <c r="V40" s="16">
        <v>0</v>
      </c>
      <c r="W40" s="17">
        <v>0</v>
      </c>
      <c r="X40" s="14">
        <v>0</v>
      </c>
      <c r="Y40" s="16">
        <v>0</v>
      </c>
      <c r="Z40" s="17">
        <v>0</v>
      </c>
      <c r="AA40" s="18">
        <v>1</v>
      </c>
    </row>
    <row r="41" spans="1:28" s="19" customFormat="1" ht="23.25" customHeight="1" x14ac:dyDescent="0.25">
      <c r="A41" s="21" t="s">
        <v>54</v>
      </c>
      <c r="B41" s="20">
        <v>44477</v>
      </c>
      <c r="C41" s="14">
        <v>316</v>
      </c>
      <c r="D41" s="14">
        <v>15</v>
      </c>
      <c r="E41" s="15">
        <v>4.746835443037975E-2</v>
      </c>
      <c r="F41" s="14">
        <v>9</v>
      </c>
      <c r="G41" s="15">
        <v>2.8481012658227847E-2</v>
      </c>
      <c r="H41" s="14">
        <v>1</v>
      </c>
      <c r="I41" s="15">
        <v>3.1645569620253164E-3</v>
      </c>
      <c r="J41" s="14">
        <v>0</v>
      </c>
      <c r="K41" s="15">
        <v>0</v>
      </c>
      <c r="L41" s="14">
        <v>18</v>
      </c>
      <c r="M41" s="15">
        <v>5.6962025316455694E-2</v>
      </c>
      <c r="N41" s="14">
        <v>316</v>
      </c>
      <c r="O41" s="15">
        <v>1</v>
      </c>
      <c r="P41" s="14">
        <v>0</v>
      </c>
      <c r="Q41" s="15">
        <v>0</v>
      </c>
      <c r="R41" s="14">
        <v>1</v>
      </c>
      <c r="S41" s="16">
        <v>3.1645569620253164E-3</v>
      </c>
      <c r="T41" s="17">
        <v>3.1645569620253164E-3</v>
      </c>
      <c r="U41" s="14">
        <v>0</v>
      </c>
      <c r="V41" s="16">
        <v>0</v>
      </c>
      <c r="W41" s="17">
        <v>0</v>
      </c>
      <c r="X41" s="14">
        <v>1</v>
      </c>
      <c r="Y41" s="16">
        <v>3.1645569620253164E-3</v>
      </c>
      <c r="Z41" s="17">
        <v>3.1645569620253164E-3</v>
      </c>
      <c r="AA41" s="18">
        <v>10</v>
      </c>
    </row>
    <row r="42" spans="1:28" s="19" customFormat="1" ht="23.25" customHeight="1" thickBot="1" x14ac:dyDescent="0.3">
      <c r="A42" s="22" t="s">
        <v>55</v>
      </c>
      <c r="B42" s="23">
        <v>40899</v>
      </c>
      <c r="C42" s="14">
        <v>60943</v>
      </c>
      <c r="D42" s="14">
        <v>13366</v>
      </c>
      <c r="E42" s="15">
        <v>0.21931969217137326</v>
      </c>
      <c r="F42" s="14">
        <v>2056</v>
      </c>
      <c r="G42" s="15">
        <v>3.3736442249314935E-2</v>
      </c>
      <c r="H42" s="14">
        <v>5771</v>
      </c>
      <c r="I42" s="15">
        <v>9.4695042908947702E-2</v>
      </c>
      <c r="J42" s="14">
        <v>380</v>
      </c>
      <c r="K42" s="15">
        <v>6.2353346569745498E-3</v>
      </c>
      <c r="L42" s="14">
        <v>21472</v>
      </c>
      <c r="M42" s="15">
        <v>0.35232922566988828</v>
      </c>
      <c r="N42" s="14">
        <v>57004</v>
      </c>
      <c r="O42" s="15">
        <v>0.93536583364783488</v>
      </c>
      <c r="P42" s="14">
        <v>3939</v>
      </c>
      <c r="Q42" s="15">
        <v>6.4634166352165137E-2</v>
      </c>
      <c r="R42" s="14">
        <v>1330</v>
      </c>
      <c r="S42" s="16">
        <v>2.1823671299410926E-2</v>
      </c>
      <c r="T42" s="17">
        <v>2.3331696021331838E-2</v>
      </c>
      <c r="U42" s="14">
        <v>270</v>
      </c>
      <c r="V42" s="16">
        <v>4.4303693615345488E-3</v>
      </c>
      <c r="W42" s="17">
        <v>4.7365097186162376E-3</v>
      </c>
      <c r="X42" s="14">
        <v>1600</v>
      </c>
      <c r="Y42" s="16">
        <v>2.6254040660945475E-2</v>
      </c>
      <c r="Z42" s="17">
        <v>2.8068205739948074E-2</v>
      </c>
      <c r="AA42" s="18">
        <v>846</v>
      </c>
    </row>
    <row r="43" spans="1:28" ht="5.25" customHeight="1" thickBot="1" x14ac:dyDescent="0.35">
      <c r="A43" s="24"/>
      <c r="B43" s="24"/>
      <c r="C43" s="25"/>
      <c r="D43" s="25"/>
      <c r="E43" s="26"/>
      <c r="F43" s="25"/>
      <c r="G43" s="26"/>
      <c r="H43" s="25"/>
      <c r="I43" s="26"/>
      <c r="J43" s="25"/>
      <c r="K43" s="26"/>
      <c r="L43" s="25"/>
      <c r="M43" s="27"/>
      <c r="N43" s="25"/>
      <c r="O43" s="27"/>
      <c r="P43" s="25"/>
      <c r="Q43" s="27"/>
      <c r="R43" s="25"/>
      <c r="S43" s="27"/>
      <c r="T43" s="27"/>
      <c r="U43" s="25"/>
      <c r="V43" s="27"/>
      <c r="W43" s="27"/>
      <c r="X43" s="25"/>
      <c r="Y43" s="27"/>
      <c r="Z43" s="27"/>
      <c r="AA43" s="25"/>
    </row>
    <row r="44" spans="1:28" s="19" customFormat="1" ht="18.75" customHeight="1" thickBot="1" x14ac:dyDescent="0.3">
      <c r="A44" s="28" t="s">
        <v>56</v>
      </c>
      <c r="B44" s="29"/>
      <c r="C44" s="30">
        <f>SUM(C4:C42)</f>
        <v>922194</v>
      </c>
      <c r="D44" s="30">
        <f>SUM(D4:D42)</f>
        <v>202648</v>
      </c>
      <c r="E44" s="31">
        <f>D44/$C44</f>
        <v>0.21974551992313981</v>
      </c>
      <c r="F44" s="30">
        <f>SUM(F4:F42)</f>
        <v>56823</v>
      </c>
      <c r="G44" s="31">
        <f>F44/$C44</f>
        <v>6.1617186839211704E-2</v>
      </c>
      <c r="H44" s="30">
        <f>SUM(H4:H42)</f>
        <v>76500</v>
      </c>
      <c r="I44" s="31">
        <f>H44/$C44</f>
        <v>8.2954345831788109E-2</v>
      </c>
      <c r="J44" s="30">
        <f>SUM(J4:J42)</f>
        <v>21096</v>
      </c>
      <c r="K44" s="32">
        <f>J44/$C44</f>
        <v>2.2875880779966037E-2</v>
      </c>
      <c r="L44" s="30">
        <f>SUM(L4:L42)</f>
        <v>319678</v>
      </c>
      <c r="M44" s="33">
        <f>L44/$C44</f>
        <v>0.3466494034877694</v>
      </c>
      <c r="N44" s="30">
        <f>SUM(N4:N42)</f>
        <v>870637</v>
      </c>
      <c r="O44" s="33">
        <f>N44/$C44</f>
        <v>0.94409310839150984</v>
      </c>
      <c r="P44" s="30">
        <f>SUM(P4:P42)</f>
        <v>51557</v>
      </c>
      <c r="Q44" s="31">
        <f t="shared" ref="Q44" si="0">P44/$C44</f>
        <v>5.5906891608490189E-2</v>
      </c>
      <c r="R44" s="30">
        <f>SUM(R4:R42)</f>
        <v>16184</v>
      </c>
      <c r="S44" s="34">
        <f t="shared" ref="S44" si="1">R44/$C44</f>
        <v>1.7549452718191617E-2</v>
      </c>
      <c r="T44" s="31">
        <f t="shared" ref="T44" si="2">R44/$N44</f>
        <v>1.8588688511974566E-2</v>
      </c>
      <c r="U44" s="30">
        <f>SUM(U4:U42)</f>
        <v>3318</v>
      </c>
      <c r="V44" s="34">
        <f t="shared" ref="V44" si="3">U44/$C44</f>
        <v>3.5979414309787313E-3</v>
      </c>
      <c r="W44" s="31">
        <f t="shared" ref="W44" si="4">U44/$N44</f>
        <v>3.8110027485622595E-3</v>
      </c>
      <c r="X44" s="30">
        <f>SUM(X4:X42)</f>
        <v>19502</v>
      </c>
      <c r="Y44" s="34">
        <f t="shared" ref="Y44" si="5">X44/$C44</f>
        <v>2.114739414917035E-2</v>
      </c>
      <c r="Z44" s="31">
        <f t="shared" ref="Z44" si="6">X44/$N44</f>
        <v>2.2399691260536824E-2</v>
      </c>
      <c r="AA44" s="30">
        <f>SUM(AA4:AA42)</f>
        <v>14916</v>
      </c>
    </row>
    <row r="45" spans="1:28" ht="11.25" customHeight="1" x14ac:dyDescent="0.3">
      <c r="A45" s="35" t="s">
        <v>57</v>
      </c>
    </row>
    <row r="46" spans="1:28" ht="12.5" x14ac:dyDescent="0.25">
      <c r="B46" s="39"/>
      <c r="C46" s="40"/>
      <c r="D46" s="40"/>
      <c r="E46" s="41"/>
      <c r="F46" s="40"/>
      <c r="G46" s="41"/>
      <c r="H46" s="40"/>
      <c r="I46" s="41"/>
      <c r="J46" s="40"/>
      <c r="K46" s="41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39"/>
    </row>
    <row r="47" spans="1:28" ht="12.5" x14ac:dyDescent="0.25">
      <c r="B47" s="39"/>
      <c r="C47" s="40"/>
      <c r="D47" s="40"/>
      <c r="E47" s="41"/>
      <c r="F47" s="40"/>
      <c r="G47" s="41"/>
      <c r="H47" s="40"/>
      <c r="I47" s="41"/>
      <c r="J47" s="40"/>
      <c r="K47" s="41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39"/>
    </row>
    <row r="48" spans="1:28" ht="12.5" x14ac:dyDescent="0.25">
      <c r="B48" s="39"/>
      <c r="C48" s="39"/>
      <c r="D48" s="39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</row>
    <row r="49" spans="3:28" x14ac:dyDescent="0.3">
      <c r="C49" s="43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</row>
    <row r="50" spans="3:28" x14ac:dyDescent="0.3"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</row>
  </sheetData>
  <mergeCells count="2">
    <mergeCell ref="C1:AA2"/>
    <mergeCell ref="A44:B44"/>
  </mergeCells>
  <pageMargins left="0.43307086614173229" right="0.23622047244094491" top="0.74803149606299213" bottom="0.74803149606299213" header="0.31496062992125984" footer="0.31496062992125984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Relatório</vt:lpstr>
      <vt:lpstr>Relatório!Print_Area</vt:lpstr>
      <vt:lpstr>Relatório!Print_Titles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Daniel Zuanazzi</dc:creator>
  <cp:lastModifiedBy>Marcus Daniel Zuanazzi</cp:lastModifiedBy>
  <dcterms:created xsi:type="dcterms:W3CDTF">2023-01-31T02:24:29Z</dcterms:created>
  <dcterms:modified xsi:type="dcterms:W3CDTF">2023-01-31T02:25:11Z</dcterms:modified>
</cp:coreProperties>
</file>